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23" documentId="120_S{2AC9BD13-BADA-5192-A53E-5A8FF88502F6}" xr6:coauthVersionLast="47" xr6:coauthVersionMax="47" xr10:uidLastSave="{13D1B7B5-638D-4EC3-8B72-E3ECEF48F7E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3" l="1"/>
  <c r="I8" i="5"/>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<sst xmlns="http://schemas.openxmlformats.org/spreadsheetml/2006/main" count="181550" uniqueCount="39153">
  <si>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</si>
  <si>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</si>
  <si>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</si>
  <si>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</si>
  <si>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</si>
  <si>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</si>
  <si>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</si>
  <si>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</si>
  <si>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</si>
  <si>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</si>
  <si>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</si>
  <si>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</si>
  <si>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</si>
  <si>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</si>
  <si>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</si>
  <si>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</si>
  <si>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</si>
  <si>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</si>
  <si>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</si>
  <si>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</si>
  <si>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</si>
  <si>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</si>
  <si>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</si>
  <si>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</si>
  <si>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</si>
  <si>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</si>
  <si>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</si>
  <si>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</si>
  <si>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</si>
  <si>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</si>
  <si>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</si>
  <si>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</si>
  <si>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</si>
  <si>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</si>
  <si>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</si>
  <si>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</si>
  <si>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</si>
  <si>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</si>
  <si>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</si>
  <si>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</si>
  <si>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</si>
  <si>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</si>
  <si>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</si>
  <si>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</si>
  <si>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</si>
  <si>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</si>
  <si>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</si>
  <si>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</si>
  <si>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</si>
  <si>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</si>
  <si>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</si>
  <si>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</si>
  <si>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</si>
  <si>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</si>
  <si>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</si>
  <si>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</si>
  <si>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</si>
  <si>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</si>
  <si>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</si>
  <si>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</si>
  <si>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</si>
  <si>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</si>
  <si>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</si>
  <si>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</si>
  <si>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</si>
  <si>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</si>
  <si>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</si>
  <si>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</si>
  <si>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</si>
  <si>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</si>
  <si>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</si>
  <si>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</si>
  <si>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</si>
  <si>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</si>
  <si>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</si>
  <si>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</si>
  <si>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</si>
  <si>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</si>
  <si>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</si>
  <si>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</si>
  <si>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</si>
  <si>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</si>
  <si>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</si>
  <si>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</si>
  <si>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</si>
  <si>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</si>
  <si>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</si>
  <si>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</si>
  <si>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</si>
  <si>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</si>
  <si>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</si>
  <si>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</si>
  <si>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</si>
  <si>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</si>
  <si>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</si>
  <si>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</si>
  <si>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</si>
  <si>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</si>
  <si>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</si>
  <si>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</si>
  <si>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</si>
  <si>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</si>
  <si>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</si>
  <si>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</si>
  <si>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</si>
  <si>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</si>
  <si>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</si>
  <si>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</si>
  <si>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</si>
  <si>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</si>
  <si>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</si>
  <si>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</si>
  <si>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</si>
  <si>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</si>
  <si>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</si>
  <si>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</si>
  <si>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</si>
  <si>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</si>
  <si>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</si>
  <si>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</si>
  <si>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</si>
  <si>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</si>
  <si>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</si>
  <si>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</si>
  <si>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</si>
  <si>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</si>
  <si>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</si>
  <si>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</si>
  <si>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</si>
  <si>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</si>
  <si>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</si>
  <si>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</si>
  <si>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</si>
  <si>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</si>
  <si>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</si>
  <si>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</si>
  <si>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</si>
  <si>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</si>
  <si>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</si>
  <si>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</si>
  <si>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</si>
  <si>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</si>
  <si>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</si>
  <si>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</si>
  <si>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</si>
  <si>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</si>
  <si>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</si>
  <si>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</si>
  <si>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</si>
  <si>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</si>
  <si>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</si>
  <si>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</si>
  <si>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</si>
  <si>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</si>
  <si>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</si>
  <si>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</si>
  <si>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</si>
  <si>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</si>
  <si>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</si>
  <si>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</si>
  <si>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</si>
  <si>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</si>
  <si>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</si>
  <si>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</si>
  <si>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</si>
  <si>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</si>
  <si>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</si>
  <si>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</si>
  <si>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</si>
  <si>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</si>
  <si>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</si>
  <si>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</si>
  <si>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</si>
  <si>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</si>
  <si>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</si>
  <si>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</si>
  <si>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</si>
  <si>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</si>
  <si>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</si>
  <si>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</si>
  <si>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</si>
  <si>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</si>
  <si>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</si>
  <si>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</si>
  <si>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</si>
  <si>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</si>
  <si>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</si>
  <si>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</si>
  <si>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</si>
  <si>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</si>
  <si>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</si>
  <si>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</si>
  <si>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</si>
  <si>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</si>
  <si>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</si>
  <si>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</si>
  <si>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</si>
  <si>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</si>
  <si>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</si>
  <si>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</si>
  <si>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</si>
  <si>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</si>
  <si>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</si>
  <si>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</si>
  <si>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</si>
  <si>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</si>
  <si>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</si>
  <si>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</si>
  <si>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</si>
  <si>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</si>
  <si>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</si>
  <si>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</si>
  <si>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</si>
  <si>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</si>
  <si>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</si>
  <si>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</si>
  <si>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</si>
  <si>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</si>
  <si>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</si>
  <si>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</si>
  <si>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</si>
  <si>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</si>
  <si>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</si>
  <si>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</si>
  <si>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</si>
  <si>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</si>
  <si>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</si>
  <si>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</si>
  <si>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</si>
  <si>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</si>
  <si>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</si>
  <si>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</si>
  <si>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</si>
  <si>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</si>
  <si>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</si>
  <si>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</si>
  <si>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</si>
  <si>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</si>
  <si>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</si>
  <si>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</si>
  <si>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</si>
  <si>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</si>
  <si>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</si>
  <si>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</si>
  <si>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</si>
  <si>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</si>
  <si>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</si>
  <si>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</si>
  <si>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</si>
  <si>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</si>
  <si>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</si>
  <si>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</si>
  <si>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</si>
  <si>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</si>
  <si>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</si>
  <si>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</si>
  <si>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</si>
  <si>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</si>
  <si>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</si>
  <si>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</si>
  <si>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</si>
  <si>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</si>
  <si>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</si>
  <si>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</si>
  <si>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</si>
  <si>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</si>
  <si>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</si>
  <si>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</si>
  <si>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</si>
  <si>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</si>
  <si>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</si>
  <si>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</si>
  <si>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</si>
  <si>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</si>
  <si>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</si>
  <si>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</si>
  <si>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</si>
  <si>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</si>
  <si>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</si>
  <si>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</si>
  <si>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</si>
  <si>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</si>
  <si>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</si>
  <si>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</si>
  <si>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</si>
  <si>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</si>
  <si>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</si>
  <si>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</si>
  <si>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</si>
  <si>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</si>
  <si>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</si>
  <si>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</si>
  <si>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</si>
  <si>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</si>
  <si>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</si>
  <si>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</si>
  <si>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</si>
  <si>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</si>
  <si>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</si>
  <si>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</si>
  <si>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</si>
  <si>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</si>
  <si>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</si>
  <si>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</si>
  <si>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</si>
  <si>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</si>
  <si>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</si>
  <si>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</si>
  <si>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</si>
  <si>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</si>
  <si>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</si>
  <si>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</si>
  <si>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</si>
  <si>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</si>
  <si>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</si>
  <si>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</si>
  <si>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</si>
  <si>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</si>
  <si>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</si>
  <si>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</si>
  <si>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</si>
  <si>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</si>
  <si>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</si>
  <si>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</si>
  <si>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</si>
  <si>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</si>
  <si>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</si>
  <si>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</si>
  <si>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</si>
  <si>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</si>
  <si>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</si>
  <si>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</si>
  <si>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</si>
  <si>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</si>
  <si>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</si>
  <si>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</si>
  <si>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</si>
  <si>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</si>
  <si>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</si>
  <si>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</si>
  <si>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</si>
  <si>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</si>
  <si>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</si>
  <si>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</si>
  <si>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</si>
  <si>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</si>
  <si>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</si>
  <si>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</si>
  <si>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</si>
  <si>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</si>
  <si>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</si>
  <si>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</si>
  <si>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</si>
  <si>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</si>
  <si>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</si>
  <si>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</si>
  <si>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</si>
  <si>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</si>
  <si>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</si>
  <si>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</si>
  <si>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</si>
  <si>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</si>
  <si>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</si>
  <si>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</si>
  <si>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</si>
  <si>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</si>
  <si>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</si>
  <si>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</si>
  <si>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</si>
  <si>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</si>
  <si>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</si>
  <si>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</si>
  <si>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</si>
  <si>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</si>
  <si>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</si>
  <si>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</si>
  <si>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</si>
  <si>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</si>
  <si>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</si>
  <si>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</si>
  <si>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</si>
  <si>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</si>
  <si>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</si>
  <si>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</si>
  <si>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</si>
  <si>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</si>
  <si>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</si>
  <si>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</si>
  <si>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</si>
  <si>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</si>
  <si>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</si>
  <si>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</si>
  <si>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</si>
  <si>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</si>
  <si>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</si>
  <si>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</si>
  <si>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</si>
  <si>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</si>
  <si>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</si>
  <si>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</si>
  <si>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</si>
  <si>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</si>
  <si>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</si>
  <si>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</si>
  <si>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</si>
  <si>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</si>
  <si>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</si>
  <si>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</si>
  <si>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</si>
  <si>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</si>
  <si>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</si>
  <si>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</si>
  <si>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</si>
  <si>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</si>
  <si>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</si>
  <si>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</si>
  <si>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</si>
  <si>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</si>
  <si>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</si>
  <si>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</si>
  <si>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</si>
  <si>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</si>
  <si>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</si>
  <si>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</si>
  <si>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</si>
  <si>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</si>
  <si>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</si>
  <si>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</si>
  <si>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</si>
  <si>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</si>
  <si>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</si>
  <si>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</si>
  <si>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</si>
  <si>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</si>
  <si>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</si>
  <si>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</si>
  <si>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</si>
  <si>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</si>
  <si>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</si>
  <si>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</si>
  <si>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</si>
  <si>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</si>
  <si>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</si>
  <si>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</si>
  <si>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</si>
  <si>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</si>
  <si>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</si>
  <si>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</si>
  <si>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</si>
  <si>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</si>
  <si>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</si>
  <si>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</si>
  <si>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</si>
  <si>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</si>
  <si>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</si>
  <si>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</si>
  <si>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</si>
  <si>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</si>
  <si>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</si>
  <si>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</si>
  <si>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</si>
  <si>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</si>
  <si>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</si>
  <si>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</si>
  <si>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</si>
  <si>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</si>
  <si>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</si>
  <si>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</si>
  <si>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</si>
  <si>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</si>
  <si>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</si>
  <si>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</si>
  <si>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</si>
  <si>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</si>
  <si>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</si>
  <si>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</si>
  <si>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</si>
  <si>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</si>
  <si>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</si>
  <si>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</si>
  <si>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</si>
  <si>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</si>
  <si>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</si>
  <si>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</si>
  <si>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</si>
  <si>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</si>
  <si>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</si>
  <si>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</si>
  <si>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</si>
  <si>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</si>
  <si>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</si>
  <si>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</si>
  <si>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</si>
  <si>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</si>
  <si>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</si>
  <si>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</si>
  <si>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</si>
  <si>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</si>
  <si>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</si>
  <si>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</si>
  <si>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</si>
  <si>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</si>
  <si>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</si>
  <si>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</si>
  <si>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</si>
  <si>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</si>
  <si>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</si>
  <si>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</si>
  <si>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</si>
  <si>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</si>
  <si>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</si>
  <si>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</si>
  <si>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</si>
  <si>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</si>
  <si>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</si>
  <si>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</si>
  <si>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</si>
  <si>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</si>
  <si>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</si>
  <si>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</si>
  <si>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</si>
  <si>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</si>
  <si>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</si>
  <si>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</si>
  <si>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</si>
  <si>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</si>
  <si>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</si>
  <si>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</si>
  <si>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</si>
  <si>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</si>
  <si>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</si>
  <si>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</si>
  <si>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</si>
  <si>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</si>
  <si>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</si>
  <si>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</si>
  <si>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</si>
  <si>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</si>
  <si>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</si>
  <si>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</si>
  <si>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</si>
  <si>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</si>
  <si>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</si>
  <si>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</si>
  <si>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</si>
  <si>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</si>
  <si>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</si>
  <si>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</si>
  <si>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</si>
  <si>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</si>
  <si>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</si>
  <si>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</si>
  <si>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</si>
  <si>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</si>
  <si>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</si>
  <si>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</si>
  <si>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</si>
  <si>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</si>
  <si>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</si>
  <si>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</si>
  <si>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</si>
  <si>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</si>
  <si>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</si>
  <si>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</si>
  <si>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</si>
  <si>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</si>
  <si>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</si>
  <si>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</si>
  <si>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</si>
  <si>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</si>
  <si>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</si>
  <si>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</si>
  <si>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</si>
  <si>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</si>
  <si>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</si>
  <si>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</si>
  <si>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</si>
  <si>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</si>
  <si>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</si>
  <si>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</si>
  <si>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</si>
  <si>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</si>
  <si>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</si>
  <si>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</si>
  <si>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</si>
  <si>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</si>
  <si>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</si>
  <si>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</si>
  <si>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</si>
  <si>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</si>
  <si>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</si>
  <si>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</si>
  <si>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</si>
  <si>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</si>
  <si>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</si>
  <si>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</si>
  <si>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</si>
  <si>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</si>
  <si>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</si>
  <si>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</si>
  <si>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</si>
  <si>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</si>
  <si>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</si>
  <si>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</si>
  <si>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</si>
  <si>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</si>
  <si>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</si>
  <si>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</si>
  <si>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</si>
  <si>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</si>
  <si>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</si>
  <si>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</si>
  <si>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</si>
  <si>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</si>
  <si>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</si>
  <si>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</si>
  <si>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</si>
  <si>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</si>
  <si>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</si>
  <si>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</si>
  <si>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</si>
  <si>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</si>
  <si>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</si>
  <si>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</si>
  <si>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</si>
  <si>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</si>
  <si>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</si>
  <si>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</si>
  <si>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</si>
  <si>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</si>
  <si>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</si>
  <si>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</si>
  <si>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</si>
  <si>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</si>
  <si>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</si>
  <si>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</si>
  <si>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</si>
  <si>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</si>
  <si>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</si>
  <si>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</si>
  <si>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</si>
  <si>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</si>
  <si>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</si>
  <si>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</si>
  <si>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</si>
  <si>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</si>
  <si>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</si>
  <si>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</si>
  <si>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</si>
  <si>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</si>
  <si>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</si>
  <si>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</si>
  <si>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</si>
  <si>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</si>
  <si>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</si>
  <si>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</si>
  <si>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</si>
  <si>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</si>
  <si>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</si>
  <si>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</si>
  <si>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</si>
  <si>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</si>
  <si>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</si>
  <si>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</si>
  <si>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</si>
  <si>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</si>
  <si>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</si>
  <si>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</si>
  <si>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</si>
  <si>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</si>
  <si>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</si>
  <si>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</si>
  <si>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</si>
  <si>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</si>
  <si>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</si>
  <si>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</si>
  <si>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</si>
  <si>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</si>
  <si>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</si>
  <si>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</si>
  <si>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</si>
  <si>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</si>
  <si>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</si>
  <si>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</si>
  <si>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</si>
  <si>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</si>
  <si>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</si>
  <si>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</si>
  <si>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</si>
  <si>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</si>
  <si>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</si>
  <si>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</si>
  <si>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</si>
  <si>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</si>
  <si>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</si>
  <si>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</si>
  <si>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</si>
  <si>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</si>
  <si>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</si>
  <si>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</si>
  <si>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</si>
  <si>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</si>
  <si>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</si>
  <si>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</si>
  <si>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</si>
  <si>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</si>
  <si>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</si>
  <si>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</si>
  <si>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</si>
  <si>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</si>
  <si>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</si>
  <si>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</si>
  <si>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</si>
  <si>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</si>
  <si>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</si>
  <si>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</si>
  <si>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</si>
  <si>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</si>
  <si>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</si>
  <si>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</si>
  <si>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</si>
  <si>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</si>
  <si>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</si>
  <si>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</si>
  <si>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</si>
  <si>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</si>
  <si>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</si>
  <si>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</si>
  <si>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</si>
  <si>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</si>
  <si>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</si>
  <si>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</si>
  <si>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</si>
  <si>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</si>
  <si>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</si>
  <si>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</si>
  <si>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</si>
  <si>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</si>
  <si>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</si>
  <si>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</si>
  <si>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</si>
  <si>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</si>
  <si>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</si>
  <si>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</si>
  <si>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</si>
  <si>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</si>
  <si>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</si>
  <si>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</si>
  <si>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</si>
  <si>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</si>
  <si>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</si>
  <si>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</si>
  <si>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</si>
  <si>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</si>
  <si>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</si>
  <si>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</si>
  <si>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</si>
  <si>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</si>
  <si>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</si>
  <si>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</si>
  <si>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</si>
  <si>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</si>
  <si>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</si>
  <si>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</si>
  <si>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</si>
  <si>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</si>
  <si>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</si>
  <si>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</si>
  <si>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</si>
  <si>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</si>
  <si>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</si>
  <si>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</si>
  <si>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</si>
  <si>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</si>
  <si>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</si>
  <si>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</si>
  <si>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</si>
  <si>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</si>
  <si>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</si>
  <si>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</si>
  <si>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</si>
  <si>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</si>
  <si>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</si>
  <si>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</si>
  <si>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</si>
  <si>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</si>
  <si>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</si>
  <si>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</si>
  <si>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</si>
  <si>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</si>
  <si>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</si>
  <si>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</si>
  <si>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</si>
  <si>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</si>
  <si>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</si>
  <si>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</si>
  <si>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</si>
  <si>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</si>
  <si>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</si>
  <si>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</si>
  <si>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</si>
  <si>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</si>
  <si>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</si>
  <si>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</si>
  <si>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</si>
  <si>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</si>
  <si>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</si>
  <si>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</si>
  <si>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</si>
  <si>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</si>
  <si>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</si>
  <si>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</si>
  <si>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</si>
  <si>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</si>
  <si>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</si>
  <si>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</si>
  <si>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</si>
  <si>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</si>
  <si>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</si>
  <si>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</si>
  <si>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</si>
  <si>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</si>
  <si>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</si>
  <si>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</si>
  <si>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</si>
  <si>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</si>
  <si>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</si>
  <si>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</si>
  <si>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</si>
  <si>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</si>
  <si>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</si>
  <si>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</si>
  <si>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</si>
  <si>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</si>
  <si>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</si>
  <si>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</si>
  <si>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</si>
  <si>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</si>
  <si>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</si>
  <si>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</si>
  <si>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</si>
  <si>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</si>
  <si>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</si>
  <si>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</si>
  <si>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</si>
  <si>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</si>
  <si>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</si>
  <si>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</si>
  <si>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</si>
  <si>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</si>
  <si>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</si>
  <si>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</si>
  <si>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</si>
  <si>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</si>
  <si>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</si>
  <si>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</si>
  <si>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</si>
  <si>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</si>
  <si>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</si>
  <si>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</si>
  <si>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</si>
  <si>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</si>
  <si>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</si>
  <si>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</si>
  <si>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</si>
  <si>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</si>
  <si>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</si>
  <si>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</si>
  <si>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</si>
  <si>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</si>
  <si>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</si>
  <si>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</si>
  <si>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</si>
  <si>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</si>
  <si>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</si>
  <si>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</si>
  <si>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</si>
  <si>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</si>
  <si>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</si>
  <si>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</si>
  <si>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</si>
  <si>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</si>
  <si>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</si>
  <si>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</si>
  <si>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</si>
  <si>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</si>
  <si>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</si>
  <si>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</si>
  <si>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</si>
  <si>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</si>
  <si>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</si>
  <si>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</si>
  <si>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</si>
  <si>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</si>
  <si>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</si>
  <si>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</si>
  <si>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</si>
  <si>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</si>
  <si>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</si>
  <si>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</si>
  <si>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</si>
  <si>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</si>
  <si>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</si>
  <si>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</si>
  <si>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</si>
  <si>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</si>
  <si>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</si>
  <si>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</si>
  <si>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</si>
  <si>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</si>
  <si>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</si>
  <si>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</si>
  <si>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</si>
  <si>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</si>
  <si>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</si>
  <si>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</si>
  <si>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</si>
  <si>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</si>
  <si>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</si>
  <si>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</si>
  <si>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</si>
  <si>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</si>
  <si>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</si>
  <si>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</si>
  <si>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</si>
  <si>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</si>
  <si>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</si>
  <si>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</si>
  <si>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</si>
  <si>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</si>
  <si>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</si>
  <si>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</si>
  <si>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</si>
  <si>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</si>
  <si>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</si>
  <si>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</si>
  <si>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</si>
  <si>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</si>
  <si>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</si>
  <si>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</si>
  <si>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</si>
  <si>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</si>
  <si>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</si>
  <si>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</si>
  <si>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</si>
  <si>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</si>
  <si>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</si>
  <si>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</si>
  <si>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</si>
  <si>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</si>
  <si>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</si>
  <si>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</si>
  <si>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</si>
  <si>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</si>
  <si>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</si>
  <si>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</si>
  <si>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</si>
  <si>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</si>
  <si>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</si>
  <si>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</si>
  <si>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</si>
  <si>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</si>
  <si>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</si>
  <si>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</si>
  <si>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</si>
  <si>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</si>
  <si>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</si>
  <si>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</si>
  <si>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</si>
  <si>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</si>
  <si>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</si>
  <si>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</si>
  <si>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</si>
  <si>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</si>
  <si>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</si>
  <si>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</si>
  <si>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</si>
  <si>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</si>
  <si>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</si>
  <si>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</si>
  <si>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</si>
  <si>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</si>
  <si>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</si>
  <si>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</si>
  <si>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</si>
  <si>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</si>
  <si>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</si>
  <si>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</si>
  <si>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</si>
  <si>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</si>
  <si>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</si>
  <si>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</si>
  <si>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</si>
  <si>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</si>
  <si>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</si>
  <si>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</si>
  <si>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</si>
  <si>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</si>
  <si>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</si>
  <si>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</si>
  <si>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</si>
  <si>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</si>
  <si>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</si>
  <si>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</si>
  <si>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</si>
  <si>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</si>
  <si>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</si>
  <si>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</si>
  <si>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</si>
  <si>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</si>
  <si>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</si>
  <si>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</si>
  <si>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</si>
  <si>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</si>
  <si>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</si>
  <si>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</si>
  <si>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</si>
  <si>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</si>
  <si>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</si>
  <si>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</si>
  <si>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</si>
  <si>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</si>
  <si>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</si>
  <si>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</si>
  <si>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</si>
  <si>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</si>
  <si>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</si>
  <si>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</si>
  <si>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</si>
  <si>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</si>
  <si>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</si>
  <si>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</si>
  <si>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</si>
  <si>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</si>
  <si>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</si>
  <si>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</si>
  <si>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</si>
  <si>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</si>
  <si>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</si>
  <si>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</si>
  <si>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</si>
  <si>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</si>
  <si>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</si>
  <si>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</si>
  <si>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</si>
  <si>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</si>
  <si>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</si>
  <si>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</si>
  <si>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</si>
  <si>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</si>
  <si>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</si>
  <si>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</si>
  <si>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</si>
  <si>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</si>
  <si>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</si>
  <si>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</si>
  <si>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</si>
  <si>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</si>
  <si>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</si>
  <si>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</si>
  <si>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</si>
  <si>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</si>
  <si>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</si>
  <si>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</si>
  <si>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</si>
  <si>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</si>
  <si>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</si>
  <si>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</si>
  <si>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</si>
  <si>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</si>
  <si>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</si>
  <si>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</si>
  <si>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</si>
  <si>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</si>
  <si>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</si>
  <si>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</si>
  <si>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</si>
  <si>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</si>
  <si>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</si>
  <si>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</si>
  <si>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</si>
  <si>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</si>
  <si>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</si>
  <si>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</si>
  <si>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</si>
  <si>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</si>
  <si>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</si>
  <si>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</si>
  <si>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</si>
  <si>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</si>
  <si>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</si>
  <si>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</si>
  <si>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</si>
  <si>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</si>
  <si>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</si>
  <si>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</si>
  <si>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</si>
  <si>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</si>
  <si>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</si>
  <si>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</si>
  <si>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</si>
  <si>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</si>
  <si>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</si>
  <si>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</si>
  <si>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</si>
  <si>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</si>
  <si>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</si>
  <si>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</si>
  <si>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</si>
  <si>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</si>
  <si>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</si>
  <si>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</si>
  <si>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</si>
  <si>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</si>
  <si>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</si>
  <si>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</si>
  <si>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</si>
  <si>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</si>
  <si>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</si>
  <si>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</si>
  <si>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</si>
  <si>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</si>
  <si>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</si>
  <si>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</si>
  <si>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</si>
  <si>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</si>
  <si>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</si>
  <si>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</si>
  <si>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</si>
  <si>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</si>
  <si>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</si>
  <si>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</si>
  <si>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</si>
  <si>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</si>
  <si>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</si>
  <si>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</si>
  <si>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</si>
  <si>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</si>
  <si>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</si>
  <si>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</si>
  <si>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</si>
  <si>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</si>
  <si>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</si>
  <si>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</si>
  <si>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</si>
  <si>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</si>
  <si>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</si>
  <si>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</si>
  <si>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</si>
  <si>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</si>
  <si>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</si>
  <si>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</si>
  <si>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</si>
  <si>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</si>
  <si>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</si>
  <si>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</si>
  <si>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</si>
  <si>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</si>
  <si>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</si>
  <si>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</si>
  <si>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</si>
  <si>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</si>
  <si>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</si>
  <si>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</si>
  <si>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</si>
  <si>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</si>
  <si>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</si>
  <si>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</si>
  <si>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</si>
  <si>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</si>
  <si>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</si>
  <si>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</si>
  <si>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</si>
  <si>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</si>
  <si>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</si>
  <si>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</si>
  <si>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</si>
  <si>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</si>
  <si>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</si>
  <si>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</si>
  <si>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</si>
  <si>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</si>
  <si>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</si>
  <si>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</si>
  <si>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</si>
  <si>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</si>
  <si>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</si>
  <si>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</si>
  <si>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</si>
  <si>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</si>
  <si>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</si>
  <si>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</si>
  <si>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</si>
  <si>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</si>
  <si>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</si>
  <si>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</si>
  <si>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</si>
  <si>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</si>
  <si>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</si>
  <si>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</si>
  <si>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</si>
  <si>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</si>
  <si>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</si>
  <si>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</si>
  <si>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</si>
  <si>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</si>
  <si>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</si>
  <si>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</si>
  <si>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</si>
  <si>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</si>
  <si>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</si>
  <si>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</si>
  <si>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</si>
  <si>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</si>
  <si>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</si>
  <si>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</si>
  <si>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</si>
  <si>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</si>
  <si>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</si>
  <si>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</si>
  <si>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</si>
  <si>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</si>
  <si>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</si>
  <si>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</si>
  <si>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</si>
  <si>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</si>
  <si>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</si>
  <si>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</si>
  <si>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</si>
  <si>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</si>
  <si>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</si>
  <si>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</si>
  <si>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</si>
  <si>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</si>
  <si>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</si>
  <si>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</si>
  <si>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</si>
  <si>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</si>
  <si>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</si>
  <si>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</si>
  <si>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</si>
  <si>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</si>
  <si>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</si>
  <si>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</si>
  <si>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</si>
  <si>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</si>
  <si>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</si>
  <si>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</si>
  <si>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</si>
  <si>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</si>
  <si>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</si>
  <si>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</si>
  <si>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</si>
  <si>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</si>
  <si>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</si>
  <si>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</si>
  <si>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</si>
  <si>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</si>
  <si>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</si>
  <si>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</si>
  <si>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</si>
  <si>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</si>
  <si>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</si>
  <si>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</si>
  <si>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</si>
  <si>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</si>
  <si>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</si>
  <si>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</si>
  <si>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</si>
  <si>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</si>
  <si>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</si>
  <si>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</si>
  <si>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</si>
  <si>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</si>
  <si>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</si>
  <si>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</si>
  <si>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</si>
  <si>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</si>
  <si>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</si>
  <si>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</si>
  <si>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</si>
  <si>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</si>
  <si>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</si>
  <si>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</si>
  <si>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</si>
  <si>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</si>
  <si>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</si>
  <si>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</si>
  <si>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</si>
  <si>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</si>
  <si>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</si>
  <si>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</si>
  <si>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</si>
  <si>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</si>
  <si>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</si>
  <si>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</si>
  <si>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</si>
  <si>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</si>
  <si>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</si>
  <si>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</si>
  <si>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</si>
  <si>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</si>
  <si>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</si>
  <si>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</si>
  <si>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</si>
  <si>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</si>
  <si>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</si>
  <si>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</si>
  <si>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</si>
  <si>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</si>
  <si>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</si>
  <si>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</si>
  <si>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</si>
  <si>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</si>
  <si>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</si>
  <si>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</si>
  <si>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</si>
  <si>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</si>
  <si>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</si>
  <si>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</si>
  <si>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</si>
  <si>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</si>
  <si>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</si>
  <si>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</si>
  <si>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</si>
  <si>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</si>
  <si>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</si>
  <si>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</si>
  <si>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</si>
  <si>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</si>
  <si>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</si>
  <si>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</si>
  <si>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</si>
  <si>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</si>
  <si>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</si>
  <si>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</si>
  <si>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</si>
  <si>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</si>
  <si>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</si>
  <si>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</si>
  <si>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</si>
  <si>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</si>
  <si>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</si>
  <si>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</si>
  <si>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</si>
  <si>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</si>
  <si>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</si>
  <si>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</si>
  <si>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</si>
  <si>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</si>
  <si>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</si>
  <si>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</si>
  <si>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</si>
  <si>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</si>
  <si>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</si>
  <si>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</si>
  <si>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</si>
  <si>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</si>
  <si>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</si>
  <si>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</si>
  <si>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</si>
  <si>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</si>
  <si>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</si>
  <si>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</si>
  <si>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</si>
  <si>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</si>
  <si>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</si>
  <si>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</si>
  <si>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</si>
  <si>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</si>
  <si>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</si>
  <si>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</si>
  <si>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</si>
  <si>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</si>
  <si>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</si>
  <si>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</si>
  <si>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</si>
  <si>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</si>
  <si>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</si>
  <si>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</si>
  <si>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</si>
  <si>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</si>
  <si>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</si>
  <si>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</si>
  <si>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</si>
  <si>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</si>
  <si>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</si>
  <si>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</si>
  <si>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</si>
  <si>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</si>
  <si>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</si>
  <si>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</si>
  <si>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</si>
  <si>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</si>
  <si>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</si>
  <si>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</si>
  <si>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</si>
  <si>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</si>
  <si>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</si>
  <si>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</si>
  <si>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</si>
  <si>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</si>
  <si>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</si>
  <si>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</si>
  <si>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</si>
  <si>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</si>
  <si>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</si>
  <si>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</si>
  <si>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</si>
  <si>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</si>
  <si>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</si>
  <si>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</si>
  <si>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</si>
  <si>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</si>
  <si>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</si>
  <si>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</si>
  <si>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</si>
  <si>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</si>
  <si>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</si>
  <si>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</si>
  <si>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</si>
  <si>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</si>
  <si>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</si>
  <si>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</si>
  <si>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</si>
  <si>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</si>
  <si>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</si>
  <si>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</si>
  <si>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</si>
  <si>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</si>
  <si>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</si>
  <si>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</si>
  <si>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</si>
  <si>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</si>
  <si>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</si>
  <si>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</si>
  <si>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</si>
  <si>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</si>
  <si>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</si>
  <si>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</si>
  <si>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</si>
  <si>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</si>
  <si>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</si>
  <si>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</si>
  <si>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</si>
  <si>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</si>
  <si>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</si>
  <si>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</si>
  <si>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</si>
  <si>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</si>
  <si>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</si>
  <si>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</si>
  <si>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</si>
  <si>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</si>
  <si>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</si>
  <si>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</si>
  <si>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</si>
  <si>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</si>
  <si>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</si>
  <si>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</si>
  <si>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</si>
  <si>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</si>
  <si>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</si>
  <si>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</si>
  <si>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</si>
  <si>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</si>
  <si>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</si>
  <si>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</si>
  <si>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</si>
  <si>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</si>
  <si>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</si>
  <si>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</si>
  <si>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</si>
  <si>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</si>
  <si>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</si>
  <si>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</si>
  <si>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</si>
  <si>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</si>
  <si>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</si>
  <si>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</si>
  <si>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</si>
  <si>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</si>
  <si>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</si>
  <si>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</si>
  <si>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</si>
  <si>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</si>
  <si>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</si>
  <si>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</si>
  <si>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</si>
  <si>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</si>
  <si>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</si>
  <si>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</si>
  <si>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</si>
  <si>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</si>
  <si>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</si>
  <si>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</si>
  <si>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</si>
  <si>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</si>
  <si>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</si>
  <si>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</si>
  <si>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</si>
  <si>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</si>
  <si>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</si>
  <si>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</si>
  <si>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</si>
  <si>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</si>
  <si>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</si>
  <si>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</si>
  <si>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</si>
  <si>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</si>
  <si>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</si>
  <si>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</si>
  <si>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</si>
  <si>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</si>
  <si>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</si>
  <si>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</si>
  <si>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</si>
  <si>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</si>
  <si>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</si>
  <si>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</si>
  <si>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</si>
  <si>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</si>
  <si>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</si>
  <si>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</si>
  <si>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</si>
  <si>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</si>
  <si>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</si>
  <si>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</si>
  <si>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</si>
  <si>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</si>
  <si>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</si>
  <si>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</si>
  <si>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</si>
  <si>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</si>
  <si>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</si>
  <si>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</si>
  <si>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</si>
  <si>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</si>
  <si>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</si>
  <si>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</si>
  <si>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</si>
  <si>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</si>
  <si>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</si>
  <si>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</si>
  <si>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</si>
  <si>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</si>
  <si>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</si>
  <si>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</si>
  <si>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</si>
  <si>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</si>
  <si>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</si>
  <si>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</si>
  <si>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</si>
  <si>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</si>
  <si>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</si>
  <si>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</si>
  <si>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</si>
  <si>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</si>
  <si>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</si>
  <si>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</si>
  <si>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</si>
  <si>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</si>
  <si>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</si>
  <si>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</si>
  <si>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</si>
  <si>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</si>
  <si>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</si>
  <si>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</si>
  <si>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</si>
  <si>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</si>
  <si>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</si>
  <si>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</si>
  <si>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</si>
  <si>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</si>
  <si>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</si>
  <si>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</si>
  <si>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</si>
  <si>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</si>
  <si>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</si>
  <si>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</si>
  <si>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</si>
  <si>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</si>
  <si>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</si>
  <si>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</si>
  <si>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</si>
  <si>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</si>
  <si>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</si>
  <si>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</si>
  <si>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</si>
  <si>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</si>
  <si>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</si>
  <si>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</si>
  <si>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</si>
  <si>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</si>
  <si>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</si>
  <si>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</si>
  <si>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</si>
  <si>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</si>
  <si>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</si>
  <si>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</si>
  <si>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</si>
  <si>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</si>
  <si>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</si>
  <si>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</si>
  <si>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</si>
  <si>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</si>
  <si>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</si>
  <si>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</si>
  <si>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</si>
  <si>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</si>
  <si>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</si>
  <si>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</si>
  <si>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</si>
  <si>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</si>
  <si>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</si>
  <si>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</si>
  <si>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</si>
  <si>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</si>
  <si>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</si>
  <si>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</si>
  <si>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</si>
  <si>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</si>
  <si>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</si>
  <si>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</si>
  <si>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</si>
  <si>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</si>
  <si>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</si>
  <si>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</si>
  <si>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</si>
  <si>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</si>
  <si>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</si>
  <si>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</si>
  <si>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</si>
  <si>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</si>
  <si>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</si>
  <si>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</si>
  <si>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</si>
  <si>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</si>
  <si>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</si>
  <si>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</si>
  <si>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</si>
  <si>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</si>
  <si>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</si>
  <si>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</si>
  <si>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</si>
  <si>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</si>
  <si>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</si>
  <si>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</si>
  <si>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</si>
  <si>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</si>
  <si>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</si>
  <si>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</si>
  <si>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</si>
  <si>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</si>
  <si>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</si>
  <si>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</si>
  <si>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</si>
  <si>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</si>
  <si>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</si>
  <si>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</si>
  <si>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</si>
  <si>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</si>
  <si>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</si>
  <si>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</si>
  <si>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</si>
  <si>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</si>
  <si>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</si>
  <si>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</si>
  <si>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</si>
  <si>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</si>
  <si>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</si>
  <si>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</si>
  <si>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</si>
  <si>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</si>
  <si>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</si>
  <si>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</si>
  <si>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</si>
  <si>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</si>
  <si>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</si>
  <si>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</si>
  <si>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</si>
  <si>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</si>
  <si>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</si>
  <si>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</si>
  <si>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</si>
  <si>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</si>
  <si>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</si>
  <si>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</si>
  <si>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</si>
  <si>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</si>
  <si>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</si>
  <si>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</si>
  <si>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</si>
  <si>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</si>
  <si>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</si>
  <si>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</si>
  <si>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</si>
  <si>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</si>
  <si>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</si>
  <si>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</si>
  <si>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</si>
  <si>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</si>
  <si>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</si>
  <si>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</si>
  <si>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</si>
  <si>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</si>
  <si>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</si>
  <si>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</si>
  <si>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</si>
  <si>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</si>
  <si>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</si>
  <si>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</si>
  <si>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</si>
  <si>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</si>
  <si>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</si>
  <si>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</si>
  <si>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</si>
  <si>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</si>
  <si>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</si>
  <si>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</si>
  <si>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</si>
  <si>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</si>
  <si>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</si>
  <si>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</si>
  <si>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</si>
  <si>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</si>
  <si>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</si>
  <si>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</si>
  <si>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</si>
  <si>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</si>
  <si>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</si>
  <si>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</si>
  <si>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</si>
  <si>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</si>
  <si>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</si>
  <si>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</si>
  <si>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</si>
  <si>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</si>
  <si>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</si>
  <si>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</si>
  <si>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</si>
  <si>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</si>
  <si>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</si>
  <si>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</si>
  <si>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</si>
  <si>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</si>
  <si>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</si>
  <si>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</si>
  <si>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</si>
  <si>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</si>
  <si>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</si>
  <si>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</si>
  <si>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</si>
  <si>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</si>
  <si>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</si>
  <si>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</si>
  <si>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</si>
  <si>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</si>
  <si>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</si>
  <si>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</si>
  <si>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</si>
  <si>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</si>
  <si>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</si>
  <si>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</si>
  <si>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</si>
  <si>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</si>
  <si>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</si>
  <si>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</si>
  <si>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</si>
  <si>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</si>
  <si>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</si>
  <si>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</si>
  <si>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</si>
  <si>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</si>
  <si>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</si>
  <si>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</si>
  <si>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</si>
  <si>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</si>
  <si>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</si>
  <si>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</si>
  <si>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</si>
  <si>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</si>
  <si>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</si>
  <si>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</si>
  <si>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</si>
  <si>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</si>
  <si>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</si>
  <si>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</si>
  <si>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</si>
  <si>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</si>
  <si>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</si>
  <si>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</si>
  <si>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</si>
  <si>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</si>
  <si>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</si>
  <si>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</si>
  <si>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</si>
  <si>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</si>
  <si>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</si>
  <si>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</si>
  <si>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</si>
  <si>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</si>
  <si>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</si>
  <si>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</si>
  <si>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</si>
  <si>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</si>
  <si>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</si>
  <si>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</si>
  <si>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</si>
  <si>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</si>
  <si>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</si>
  <si>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</si>
  <si>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</si>
  <si>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</si>
  <si>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</si>
  <si>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</si>
  <si>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</si>
  <si>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</si>
  <si>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</si>
  <si>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</si>
  <si>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</si>
  <si>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</si>
  <si>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</si>
  <si>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</si>
  <si>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</si>
  <si>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</si>
  <si>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</si>
  <si>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</si>
  <si>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</si>
  <si>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</si>
  <si>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</si>
  <si>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</si>
  <si>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</si>
  <si>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</si>
  <si>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</si>
  <si>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</si>
  <si>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</si>
  <si>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</si>
  <si>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</si>
  <si>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</si>
  <si>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</si>
  <si>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</si>
  <si>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</si>
  <si>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</si>
  <si>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</si>
  <si>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</si>
  <si>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</si>
  <si>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</si>
  <si>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</si>
  <si>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</si>
  <si>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</si>
  <si>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</si>
  <si>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</si>
  <si>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</si>
  <si>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</si>
  <si>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</si>
  <si>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</si>
  <si>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</si>
  <si>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</si>
  <si>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</si>
  <si>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</si>
  <si>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</si>
  <si>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</si>
  <si>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</si>
  <si>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</si>
  <si>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</si>
  <si>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</si>
  <si>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</si>
  <si>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</si>
  <si>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</si>
  <si>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</si>
  <si>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</si>
  <si>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</si>
  <si>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</si>
  <si>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</si>
  <si>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</si>
  <si>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</si>
  <si>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</si>
  <si>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</si>
  <si>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</si>
  <si>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</si>
  <si>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</si>
  <si>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</si>
  <si>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</si>
  <si>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</si>
  <si>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</si>
  <si>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</si>
  <si>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</si>
  <si>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</si>
  <si>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</si>
  <si>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</si>
  <si>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</si>
  <si>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</si>
  <si>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</si>
  <si>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</si>
  <si>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</si>
  <si>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</si>
  <si>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</si>
  <si>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</si>
  <si>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</si>
  <si>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</si>
  <si>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</si>
  <si>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</si>
  <si>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</si>
  <si>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</si>
  <si>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</si>
  <si>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</si>
  <si>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</si>
  <si>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</si>
  <si>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</si>
  <si>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</si>
  <si>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</si>
  <si>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</si>
  <si>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</si>
  <si>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</si>
  <si>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</si>
  <si>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</si>
  <si>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</si>
  <si>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</si>
  <si>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</si>
  <si>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</si>
  <si>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</si>
  <si>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</si>
  <si>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</si>
  <si>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</si>
  <si>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</si>
  <si>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</si>
  <si>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</si>
  <si>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</si>
  <si>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</si>
  <si>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</si>
  <si>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</si>
  <si>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</si>
  <si>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</si>
  <si>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</si>
  <si>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</si>
  <si>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</si>
  <si>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</si>
  <si>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</si>
  <si>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</si>
  <si>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</si>
  <si>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</si>
  <si>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</si>
  <si>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</si>
  <si>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</si>
  <si>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</si>
  <si>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</si>
  <si>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</si>
  <si>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</si>
  <si>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</si>
  <si>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</si>
  <si>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</si>
  <si>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</si>
  <si>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</si>
  <si>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</si>
  <si>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</si>
  <si>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</si>
  <si>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</si>
  <si>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</si>
  <si>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</si>
  <si>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</si>
  <si>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</si>
  <si>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</si>
  <si>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</si>
  <si>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</si>
  <si>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</si>
  <si>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</si>
  <si>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</si>
  <si>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</si>
  <si>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</si>
  <si>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</si>
  <si>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</si>
  <si>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</si>
  <si>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</si>
  <si>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</si>
  <si>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</si>
  <si>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</si>
  <si>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</si>
  <si>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</si>
  <si>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</si>
  <si>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</si>
  <si>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</si>
  <si>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</si>
  <si>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</si>
  <si>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</si>
  <si>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</si>
  <si>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</si>
  <si>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</si>
  <si>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</si>
  <si>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</si>
  <si>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</si>
  <si>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</si>
  <si>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</si>
  <si>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</si>
  <si>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</si>
  <si>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</si>
  <si>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</si>
  <si>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</si>
  <si>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</si>
  <si>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</si>
  <si>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</si>
  <si>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</si>
  <si>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</si>
  <si>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</si>
  <si>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</si>
  <si>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</si>
  <si>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</si>
  <si>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</si>
  <si>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</si>
  <si>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</si>
  <si>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</si>
  <si>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</si>
  <si>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</si>
  <si>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</si>
  <si>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</si>
  <si>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</si>
  <si>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</si>
  <si>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</si>
  <si>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</si>
  <si>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</si>
  <si>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</si>
  <si>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</si>
  <si>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</si>
  <si>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</si>
  <si>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</si>
  <si>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</si>
  <si>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</si>
  <si>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</si>
  <si>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</si>
  <si>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</si>
  <si>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</si>
  <si>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</si>
  <si>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</si>
  <si>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</si>
  <si>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</si>
  <si>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</si>
  <si>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</si>
  <si>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</si>
  <si>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</si>
  <si>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</si>
  <si>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</si>
  <si>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</si>
  <si>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</si>
  <si>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</si>
  <si>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</si>
  <si>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</si>
  <si>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</si>
  <si>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</si>
  <si>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</si>
  <si>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</si>
  <si>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</si>
  <si>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</si>
  <si>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</si>
  <si>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</si>
  <si>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</si>
  <si>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</si>
  <si>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</si>
  <si>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</si>
  <si>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</si>
  <si>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</si>
  <si>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</si>
  <si>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</si>
  <si>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</si>
  <si>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</si>
  <si>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</si>
  <si>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</si>
  <si>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</si>
  <si>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</si>
  <si>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</si>
  <si>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</si>
  <si>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</si>
  <si>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</si>
  <si>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</si>
  <si>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</si>
  <si>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</si>
  <si>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</si>
  <si>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</si>
  <si>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</si>
  <si>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</si>
  <si>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</si>
  <si>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</si>
  <si>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</si>
  <si>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</si>
  <si>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</si>
  <si>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</si>
  <si>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</si>
  <si>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</si>
  <si>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</si>
  <si>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</si>
  <si>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</si>
  <si>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</si>
  <si>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</si>
  <si>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</si>
  <si>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</si>
  <si>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</si>
  <si>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</si>
  <si>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</si>
  <si>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</si>
  <si>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</si>
  <si>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</si>
  <si>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</si>
  <si>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</si>
  <si>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</si>
  <si>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</si>
  <si>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</si>
  <si>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</si>
  <si>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</si>
  <si>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</si>
  <si>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</si>
  <si>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</si>
  <si>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</si>
  <si>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</si>
  <si>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</si>
  <si>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</si>
  <si>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</si>
  <si>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</si>
  <si>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</si>
  <si>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</si>
  <si>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</si>
  <si>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</si>
  <si>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</si>
  <si>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</si>
  <si>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</si>
  <si>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</si>
  <si>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</si>
  <si>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</si>
  <si>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</si>
  <si>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</si>
  <si>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</si>
  <si>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</si>
  <si>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</si>
  <si>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</si>
  <si>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</si>
  <si>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</si>
  <si>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</si>
  <si>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</si>
  <si>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</si>
  <si>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</si>
  <si>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</si>
  <si>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</si>
  <si>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</si>
  <si>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</si>
  <si>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</si>
  <si>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</si>
  <si>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</si>
  <si>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</si>
  <si>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</si>
  <si>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</si>
  <si>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</si>
  <si>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</si>
  <si>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</si>
  <si>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</si>
  <si>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</si>
  <si>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</si>
  <si>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</si>
  <si>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</si>
  <si>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</si>
  <si>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</si>
  <si>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</si>
  <si>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</si>
  <si>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</si>
  <si>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</si>
  <si>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</si>
  <si>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</si>
  <si>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</si>
  <si>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</si>
  <si>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</si>
  <si>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</si>
  <si>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</si>
  <si>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</si>
  <si>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</si>
  <si>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</si>
  <si>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</si>
  <si>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</si>
  <si>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</si>
  <si>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</si>
  <si>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</si>
  <si>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</si>
  <si>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</si>
  <si>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</si>
  <si>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</si>
  <si>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</si>
  <si>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</si>
  <si>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</si>
  <si>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</si>
  <si>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</si>
  <si>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</si>
  <si>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</si>
  <si>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</si>
  <si>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</si>
  <si>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</si>
  <si>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</si>
  <si>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</si>
  <si>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</si>
  <si>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</si>
  <si>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</si>
  <si>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</si>
  <si>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</si>
  <si>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</si>
  <si>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</si>
  <si>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</si>
  <si>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</si>
  <si>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</si>
  <si>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</si>
  <si>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</si>
  <si>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</si>
  <si>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</si>
  <si>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</si>
  <si>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</si>
  <si>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</si>
  <si>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</si>
  <si>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</si>
  <si>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</si>
  <si>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</si>
  <si>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</si>
  <si>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</si>
  <si>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</si>
  <si>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</si>
  <si>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</si>
  <si>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</si>
  <si>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</si>
  <si>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</si>
  <si>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</si>
  <si>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</si>
  <si>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</si>
  <si>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</si>
  <si>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</si>
  <si>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</si>
  <si>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</si>
  <si>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</si>
  <si>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</si>
  <si>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</si>
  <si>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</si>
  <si>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</si>
  <si>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</si>
  <si>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</si>
  <si>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</si>
  <si>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</si>
  <si>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</si>
  <si>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</si>
  <si>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</si>
  <si>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</si>
  <si>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</si>
  <si>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</si>
  <si>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</si>
  <si>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</si>
  <si>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</si>
  <si>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</si>
  <si>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</si>
  <si>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</si>
  <si>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</si>
  <si>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</si>
  <si>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</si>
  <si>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</si>
  <si>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</si>
  <si>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</si>
  <si>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</si>
  <si>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</si>
  <si>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</si>
  <si>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</si>
  <si>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</si>
  <si>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</si>
  <si>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</si>
  <si>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</si>
  <si>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</si>
  <si>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</si>
  <si>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</si>
  <si>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</si>
  <si>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</si>
  <si>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</si>
  <si>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</si>
  <si>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</si>
  <si>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</si>
  <si>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</si>
  <si>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</si>
  <si>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</si>
  <si>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</si>
  <si>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</si>
  <si>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</si>
  <si>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</si>
  <si>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</si>
  <si>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</si>
  <si>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</si>
  <si>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</si>
  <si>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</si>
  <si>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</si>
  <si>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</si>
  <si>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</si>
  <si>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</si>
  <si>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</si>
  <si>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</si>
  <si>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</si>
  <si>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</si>
  <si>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</si>
  <si>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</si>
  <si>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</si>
  <si>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</si>
  <si>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</si>
  <si>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</si>
  <si>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</si>
  <si>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</si>
  <si>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</si>
  <si>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</si>
  <si>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</si>
  <si>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</si>
  <si>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</si>
  <si>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</si>
  <si>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</si>
  <si>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</si>
  <si>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</si>
  <si>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</si>
  <si>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</si>
  <si>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</si>
  <si>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</si>
  <si>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</si>
  <si>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</si>
  <si>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</si>
  <si>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</si>
  <si>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</si>
  <si>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</si>
  <si>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</si>
  <si>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</si>
  <si>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</si>
  <si>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</si>
  <si>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</si>
  <si>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</si>
  <si>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</si>
  <si>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</si>
  <si>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</si>
  <si>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</si>
  <si>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</si>
  <si>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</si>
  <si>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</si>
  <si>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</si>
  <si>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</si>
  <si>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</si>
  <si>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</si>
  <si>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</si>
  <si>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</si>
  <si>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</si>
  <si>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</si>
  <si>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</si>
  <si>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</si>
  <si>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</si>
  <si>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</si>
  <si>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</si>
  <si>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</si>
  <si>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</si>
  <si>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</si>
  <si>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</si>
  <si>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</si>
  <si>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</si>
  <si>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</si>
  <si>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</si>
  <si>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</si>
  <si>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</si>
  <si>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</si>
  <si>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</si>
  <si>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</si>
  <si>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</si>
  <si>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</si>
  <si>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</si>
  <si>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</si>
  <si>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</si>
  <si>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</si>
  <si>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</si>
  <si>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</si>
  <si>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</si>
  <si>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</si>
  <si>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</si>
  <si>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</si>
  <si>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</si>
  <si>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</si>
  <si>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</si>
  <si>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</si>
  <si>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</si>
  <si>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</si>
  <si>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</si>
  <si>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</si>
  <si>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</si>
  <si>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</si>
  <si>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</si>
  <si>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</si>
  <si>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</si>
  <si>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</si>
  <si>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</si>
  <si>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</si>
  <si>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</si>
  <si>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</si>
  <si>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</si>
  <si>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</si>
  <si>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</si>
  <si>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</si>
  <si>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</si>
  <si>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</si>
  <si>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</si>
  <si>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</si>
  <si>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</si>
  <si>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</si>
  <si>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</si>
  <si>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</si>
  <si>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</si>
  <si>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</si>
  <si>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</si>
  <si>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</si>
  <si>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</si>
  <si>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</si>
  <si>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</si>
  <si>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</si>
  <si>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</si>
  <si>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</si>
  <si>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</si>
  <si>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</si>
  <si>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</si>
  <si>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</si>
  <si>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</si>
  <si>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</si>
  <si>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</si>
  <si>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</si>
  <si>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</si>
  <si>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</si>
  <si>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</si>
  <si>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</si>
  <si>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</si>
  <si>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</si>
  <si>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</si>
  <si>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</si>
  <si>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</si>
  <si>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</si>
  <si>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</si>
  <si>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</si>
  <si>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</si>
  <si>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</si>
  <si>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</si>
  <si>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</si>
  <si>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</si>
  <si>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</si>
  <si>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</si>
  <si>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</si>
  <si>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</si>
  <si>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</si>
  <si>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</si>
  <si>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</si>
  <si>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</si>
  <si>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</si>
  <si>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</si>
  <si>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</si>
  <si>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</si>
  <si>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</si>
  <si>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</si>
  <si>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</si>
  <si>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</si>
  <si>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</si>
  <si>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</si>
  <si>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</si>
  <si>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</si>
  <si>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</si>
  <si>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</si>
  <si>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</si>
  <si>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</si>
  <si>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</si>
  <si>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</si>
  <si>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</si>
  <si>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</si>
  <si>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</si>
  <si>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</si>
  <si>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</si>
  <si>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</si>
  <si>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</si>
  <si>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</si>
  <si>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</si>
  <si>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</si>
  <si>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</si>
  <si>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</si>
  <si>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</si>
  <si>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</si>
  <si>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</si>
  <si>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</si>
  <si>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</si>
  <si>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</si>
  <si>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</si>
  <si>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</si>
  <si>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</si>
  <si>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</si>
  <si>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</si>
  <si>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</si>
  <si>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</si>
  <si>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</si>
  <si>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</si>
  <si>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</si>
  <si>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</si>
  <si>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</si>
  <si>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</si>
  <si>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</si>
  <si>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</si>
  <si>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</si>
  <si>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</si>
  <si>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</si>
  <si>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</si>
  <si>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</si>
  <si>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</si>
  <si>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</si>
  <si>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</si>
  <si>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</si>
  <si>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</si>
  <si>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</si>
  <si>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</si>
  <si>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</si>
  <si>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</si>
  <si>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</si>
  <si>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</si>
  <si>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</si>
  <si>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</si>
  <si>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</si>
  <si>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</si>
  <si>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</si>
  <si>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</si>
  <si>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</si>
  <si>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</si>
  <si>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</si>
  <si>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</si>
  <si>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</si>
  <si>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</si>
  <si>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</si>
  <si>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</si>
  <si>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</si>
  <si>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</si>
  <si>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</si>
  <si>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</si>
  <si>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</si>
  <si>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</si>
  <si>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</si>
  <si>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</si>
  <si>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</si>
  <si>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</si>
  <si>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</si>
  <si>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</si>
  <si>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</si>
  <si>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</si>
  <si>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</si>
  <si>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</si>
  <si>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</si>
  <si>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</si>
  <si>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</si>
  <si>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</si>
  <si>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</si>
  <si>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</si>
  <si>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</si>
  <si>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</si>
  <si>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</si>
  <si>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</si>
  <si>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</si>
  <si>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</si>
  <si>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</si>
  <si>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</si>
  <si>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</si>
  <si>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</si>
  <si>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</si>
  <si>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</si>
  <si>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</si>
  <si>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</si>
  <si>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</si>
  <si>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</si>
  <si>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</si>
  <si>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</si>
  <si>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</si>
  <si>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</si>
  <si>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</si>
  <si>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</si>
  <si>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</si>
  <si>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</si>
  <si>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</si>
  <si>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</si>
  <si>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</si>
  <si>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</si>
  <si>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</si>
  <si>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</si>
  <si>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</si>
  <si>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</si>
  <si>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</si>
  <si>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</si>
  <si>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</si>
  <si>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</si>
  <si>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</si>
  <si>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</si>
  <si>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</si>
  <si>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</si>
  <si>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</si>
  <si>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</si>
  <si>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</si>
  <si>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</si>
  <si>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</si>
  <si>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</si>
  <si>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</si>
  <si>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</si>
  <si>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</si>
  <si>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</si>
  <si>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</si>
  <si>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</si>
  <si>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</si>
  <si>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</si>
  <si>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</si>
  <si>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</si>
  <si>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</si>
  <si>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</si>
  <si>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</si>
  <si>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</si>
  <si>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</si>
  <si>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</si>
  <si>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</si>
  <si>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</si>
  <si>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</si>
  <si>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</si>
  <si>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</si>
  <si>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</si>
  <si>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</si>
  <si>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</si>
  <si>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</si>
  <si>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</si>
  <si>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</si>
  <si>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</si>
  <si>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</si>
  <si>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</si>
  <si>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</si>
  <si>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</si>
  <si>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</si>
  <si>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</si>
  <si>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</si>
  <si>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</si>
  <si>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</si>
  <si>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</si>
  <si>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</si>
  <si>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</si>
  <si>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</si>
  <si>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</si>
  <si>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</si>
  <si>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</si>
  <si>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</si>
  <si>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</si>
  <si>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</si>
  <si>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</si>
  <si>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</si>
  <si>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</si>
  <si>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</si>
  <si>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</si>
  <si>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</si>
  <si>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</si>
  <si>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</si>
  <si>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</si>
  <si>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</si>
  <si>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</si>
  <si>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</si>
  <si>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</si>
  <si>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</si>
  <si>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</si>
  <si>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</si>
  <si>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</si>
  <si>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</si>
  <si>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</si>
  <si>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</si>
  <si>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</si>
  <si>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</si>
  <si>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</si>
  <si>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</si>
  <si>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</si>
  <si>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</si>
  <si>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</si>
  <si>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</si>
  <si>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</si>
  <si>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</si>
  <si>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</si>
  <si>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</si>
  <si>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</si>
  <si>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</si>
  <si>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</si>
  <si>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</si>
  <si>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</si>
  <si>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</si>
  <si>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</si>
  <si>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</si>
  <si>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</si>
  <si>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</si>
  <si>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</si>
  <si>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</si>
  <si>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</si>
  <si>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</si>
  <si>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</si>
  <si>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</si>
  <si>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</si>
  <si>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</si>
  <si>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</si>
  <si>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</si>
  <si>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</si>
  <si>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</si>
  <si>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</si>
  <si>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</si>
  <si>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</si>
  <si>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</si>
  <si>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</si>
  <si>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</si>
  <si>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</si>
  <si>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</si>
  <si>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</si>
  <si>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</si>
  <si>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</si>
  <si>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</si>
  <si>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</si>
  <si>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</si>
  <si>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</si>
  <si>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</si>
  <si>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</si>
  <si>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</si>
  <si>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</si>
  <si>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</si>
  <si>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</si>
  <si>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</si>
  <si>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</si>
  <si>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</si>
  <si>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</si>
  <si>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</si>
  <si>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</si>
  <si>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</si>
  <si>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</si>
  <si>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</si>
  <si>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</si>
  <si>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</si>
  <si>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</si>
  <si>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</si>
  <si>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</si>
  <si>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</si>
  <si>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</si>
  <si>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</si>
  <si>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</si>
  <si>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</si>
  <si>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</si>
  <si>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</si>
  <si>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</si>
  <si>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</si>
  <si>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</si>
  <si>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</si>
  <si>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</si>
  <si>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</si>
  <si>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</si>
  <si>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</si>
  <si>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</si>
  <si>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</si>
  <si>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</si>
  <si>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</si>
  <si>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</si>
  <si>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</si>
  <si>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</si>
  <si>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</si>
  <si>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</si>
  <si>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</si>
  <si>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</si>
  <si>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</si>
  <si>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</si>
  <si>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</si>
  <si>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</si>
  <si>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</si>
  <si>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</si>
  <si>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</si>
  <si>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</si>
  <si>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</si>
  <si>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</si>
  <si>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</si>
  <si>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</si>
  <si>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</si>
  <si>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</si>
  <si>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</si>
  <si>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</si>
  <si>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</si>
  <si>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</si>
  <si>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</si>
  <si>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</si>
  <si>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</si>
  <si>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</si>
  <si>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</si>
  <si>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</si>
  <si>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</si>
  <si>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</si>
  <si>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</si>
  <si>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</si>
  <si>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</si>
  <si>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</si>
  <si>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</si>
  <si>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</si>
  <si>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</si>
  <si>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</si>
  <si>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</si>
  <si>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</si>
  <si>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</si>
  <si>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</si>
  <si>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</si>
  <si>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</si>
  <si>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</si>
  <si>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</si>
  <si>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</si>
  <si>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</si>
  <si>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</si>
  <si>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</si>
  <si>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</si>
  <si>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</si>
  <si>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</si>
  <si>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</si>
  <si>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</si>
  <si>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</si>
  <si>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</si>
  <si>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</si>
  <si>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</si>
  <si>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</si>
  <si>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</si>
  <si>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</si>
  <si>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</si>
  <si>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</si>
  <si>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</si>
  <si>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</si>
  <si>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</si>
  <si>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</si>
  <si>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</si>
  <si>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</si>
  <si>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</si>
  <si>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</si>
  <si>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</si>
  <si>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</si>
  <si>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</si>
  <si>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</si>
  <si>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</si>
  <si>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</si>
  <si>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</si>
  <si>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</si>
  <si>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</si>
  <si>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</si>
  <si>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</si>
  <si>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</si>
  <si>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</si>
  <si>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</si>
  <si>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</si>
  <si>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</si>
  <si>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</si>
  <si>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</si>
  <si>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</si>
  <si>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</si>
  <si>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</si>
  <si>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</si>
  <si>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</si>
  <si>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</si>
  <si>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</si>
  <si>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</si>
  <si>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</si>
  <si>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</si>
  <si>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</si>
  <si>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</si>
  <si>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</si>
  <si>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</si>
  <si>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</si>
  <si>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</si>
  <si>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</si>
  <si>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</si>
  <si>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</si>
  <si>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</si>
  <si>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</si>
  <si>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</si>
  <si>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</si>
  <si>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</si>
  <si>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</si>
  <si>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</si>
  <si>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</si>
  <si>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</si>
  <si>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</si>
  <si>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</si>
  <si>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</si>
  <si>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</si>
  <si>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</si>
  <si>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</si>
  <si>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</si>
  <si>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</si>
  <si>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</si>
  <si>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</si>
  <si>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</si>
  <si>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</si>
  <si>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</si>
  <si>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</si>
  <si>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</si>
  <si>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</si>
  <si>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</si>
  <si>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</si>
  <si>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</si>
  <si>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</si>
  <si>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</si>
  <si>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</si>
  <si>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</si>
  <si>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</si>
  <si>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</si>
  <si>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</si>
  <si>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</si>
  <si>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</si>
  <si>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</si>
  <si>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</si>
  <si>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</si>
  <si>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</si>
  <si>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</si>
  <si>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</si>
  <si>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</si>
  <si>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</si>
  <si>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</si>
  <si>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</si>
  <si>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</si>
  <si>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</si>
  <si>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</si>
  <si>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</si>
  <si>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</si>
  <si>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</si>
  <si>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</si>
  <si>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</si>
  <si>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</si>
  <si>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</si>
  <si>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</si>
  <si>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</si>
  <si>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</si>
  <si>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</si>
  <si>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</si>
  <si>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</si>
  <si>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</si>
  <si>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</si>
  <si>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</si>
  <si>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</si>
  <si>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</si>
  <si>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</si>
  <si>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</si>
  <si>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</si>
  <si>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</si>
  <si>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</si>
  <si>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</si>
  <si>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</si>
  <si>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</si>
  <si>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</si>
  <si>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</si>
  <si>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</si>
  <si>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</si>
  <si>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</si>
  <si>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</si>
  <si>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</si>
  <si>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</si>
  <si>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</si>
  <si>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</si>
  <si>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</si>
  <si>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</si>
  <si>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</si>
  <si>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</si>
  <si>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</si>
  <si>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</si>
  <si>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</si>
  <si>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</si>
  <si>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</si>
  <si>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</si>
  <si>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</si>
  <si>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</si>
  <si>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</si>
  <si>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</si>
  <si>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</si>
  <si>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</si>
  <si>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</si>
  <si>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</si>
  <si>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</si>
  <si>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</si>
  <si>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</si>
  <si>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</si>
  <si>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</si>
  <si>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</si>
  <si>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</si>
  <si>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</si>
  <si>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</si>
  <si>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</si>
  <si>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</si>
  <si>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</si>
  <si>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</si>
  <si>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</si>
  <si>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</si>
  <si>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</si>
  <si>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</si>
  <si>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</si>
  <si>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</si>
  <si>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</si>
  <si>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</si>
  <si>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</si>
  <si>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</si>
  <si>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</si>
  <si>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</si>
  <si>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</si>
  <si>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</si>
  <si>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</si>
  <si>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</si>
  <si>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</si>
  <si>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</si>
  <si>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</si>
  <si>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</si>
  <si>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</si>
  <si>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</si>
  <si>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</si>
  <si>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</si>
  <si>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</si>
  <si>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</si>
  <si>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</si>
  <si>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</si>
  <si>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</si>
  <si>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</si>
  <si>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</si>
  <si>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</si>
  <si>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</si>
  <si>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</si>
  <si>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</si>
  <si>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</si>
  <si>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</si>
  <si>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</si>
  <si>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</si>
  <si>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</si>
  <si>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</si>
  <si>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</si>
  <si>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</si>
  <si>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</si>
  <si>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</si>
  <si>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</si>
  <si>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</si>
  <si>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</si>
  <si>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</si>
  <si>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</si>
  <si>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</si>
  <si>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</si>
  <si>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</si>
  <si>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</si>
  <si>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</si>
  <si>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</si>
  <si>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</si>
  <si>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</si>
  <si>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</si>
  <si>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</si>
  <si>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</si>
  <si>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</si>
  <si>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</si>
  <si>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</si>
  <si>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</si>
  <si>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</si>
  <si>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</si>
  <si>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</si>
  <si>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</si>
  <si>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</si>
  <si>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</si>
  <si>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</si>
  <si>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</si>
  <si>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</si>
  <si>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</si>
  <si>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</si>
  <si>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</si>
  <si>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</si>
  <si>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</si>
  <si>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</si>
  <si>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</si>
  <si>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</si>
  <si>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</si>
  <si>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</si>
  <si>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</si>
  <si>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</si>
  <si>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</si>
  <si>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</si>
  <si>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</si>
  <si>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</si>
  <si>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</si>
  <si>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</si>
  <si>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</si>
  <si>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</si>
  <si>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</si>
  <si>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</si>
  <si>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</si>
  <si>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</si>
  <si>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</si>
  <si>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</si>
  <si>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</si>
  <si>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</si>
  <si>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</si>
  <si>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</si>
  <si>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</si>
  <si>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</si>
  <si>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</si>
  <si>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</si>
  <si>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</si>
  <si>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</si>
  <si>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</si>
  <si>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</si>
  <si>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</si>
  <si>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</si>
  <si>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</si>
  <si>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</si>
  <si>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</si>
  <si>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</si>
  <si>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</si>
  <si>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</si>
  <si>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</si>
  <si>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</si>
  <si>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</si>
  <si>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</si>
  <si>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</si>
  <si>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</si>
  <si>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</si>
  <si>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</si>
  <si>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</si>
  <si>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</si>
  <si>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</si>
  <si>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</si>
  <si>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</si>
  <si>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</si>
  <si>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</si>
  <si>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</si>
  <si>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</si>
  <si>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</si>
  <si>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</si>
  <si>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</si>
  <si>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</si>
  <si>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</si>
  <si>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</si>
  <si>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</si>
  <si>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</si>
  <si>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</si>
  <si>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</si>
  <si>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</si>
  <si>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</si>
  <si>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</si>
  <si>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</si>
  <si>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</si>
  <si>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</si>
  <si>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</si>
  <si>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</si>
  <si>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</si>
  <si>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</si>
  <si>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</si>
  <si>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</si>
  <si>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</si>
  <si>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</si>
  <si>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</si>
  <si>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</si>
  <si>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</si>
  <si>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</si>
  <si>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</si>
  <si>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</si>
  <si>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</si>
  <si>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</si>
  <si>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</si>
  <si>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</si>
  <si>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</si>
  <si>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</si>
  <si>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</si>
  <si>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</si>
  <si>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</si>
  <si>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</si>
  <si>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</si>
  <si>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</si>
  <si>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</si>
  <si>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</si>
  <si>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</si>
  <si>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</si>
  <si>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</si>
  <si>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</si>
  <si>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</si>
  <si>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</si>
  <si>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</si>
  <si>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</si>
  <si>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</si>
  <si>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</si>
  <si>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</si>
  <si>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</si>
  <si>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</si>
  <si>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</si>
  <si>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</si>
  <si>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</si>
  <si>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</si>
  <si>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</si>
  <si>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</si>
  <si>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</si>
  <si>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</si>
  <si>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</si>
  <si>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</si>
  <si>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</si>
  <si>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</si>
  <si>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</si>
  <si>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</si>
  <si>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</si>
  <si>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</si>
  <si>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</si>
  <si>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</si>
  <si>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</si>
  <si>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</si>
  <si>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</si>
  <si>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</si>
  <si>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</si>
  <si>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</si>
  <si>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</si>
  <si>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</si>
  <si>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</si>
  <si>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</si>
  <si>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</si>
  <si>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</si>
  <si>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</si>
  <si>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</si>
  <si>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</si>
  <si>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</si>
  <si>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</si>
  <si>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</si>
  <si>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</si>
  <si>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</si>
  <si>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</si>
  <si>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</si>
  <si>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</si>
  <si>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</si>
  <si>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</si>
  <si>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</si>
  <si>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</si>
  <si>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</si>
  <si>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</si>
  <si>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</si>
  <si>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</si>
  <si>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</si>
  <si>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</si>
  <si>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</si>
  <si>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</si>
  <si>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</si>
  <si>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</si>
  <si>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</si>
  <si>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</si>
  <si>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</si>
  <si>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</si>
  <si>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</si>
  <si>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</si>
  <si>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</si>
  <si>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</si>
  <si>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</si>
  <si>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</si>
  <si>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</si>
  <si>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</si>
  <si>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</si>
  <si>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</si>
  <si>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</si>
  <si>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</si>
  <si>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</si>
  <si>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</si>
  <si>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</si>
  <si>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</si>
  <si>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</si>
  <si>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</si>
  <si>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</si>
  <si>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</si>
  <si>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</si>
  <si>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</si>
  <si>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</si>
  <si>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</si>
  <si>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</si>
  <si>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</si>
  <si>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</si>
  <si>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</si>
  <si>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</si>
  <si>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</si>
  <si>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</si>
  <si>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</si>
  <si>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</si>
  <si>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</si>
  <si>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</si>
  <si>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</si>
  <si>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</si>
  <si>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</si>
  <si>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</si>
  <si>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</si>
  <si>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</si>
  <si>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</si>
  <si>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</si>
  <si>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</si>
  <si>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</si>
  <si>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</si>
  <si>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</si>
  <si>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</si>
  <si>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</si>
  <si>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</si>
  <si>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</si>
  <si>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</si>
  <si>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</si>
  <si>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</si>
  <si>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</si>
  <si>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</si>
  <si>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</si>
  <si>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</si>
  <si>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</si>
  <si>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</si>
  <si>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</si>
  <si>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</si>
  <si>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</si>
  <si>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</si>
  <si>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</si>
  <si>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</si>
  <si>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</si>
  <si>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</si>
  <si>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</si>
  <si>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</si>
  <si>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</si>
  <si>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</si>
  <si>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</si>
  <si>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</si>
  <si>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</si>
  <si>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</si>
  <si>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</si>
  <si>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</si>
  <si>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</si>
  <si>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</si>
  <si>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</si>
  <si>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</si>
  <si>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</si>
  <si>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</si>
  <si>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</si>
  <si>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</si>
  <si>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</si>
  <si>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</si>
  <si>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</si>
  <si>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</si>
  <si>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</si>
  <si>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</si>
  <si>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</si>
  <si>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</si>
  <si>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</si>
  <si>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</si>
  <si>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</si>
  <si>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</si>
  <si>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</si>
  <si>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</si>
  <si>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</si>
  <si>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</si>
  <si>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</si>
  <si>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</si>
  <si>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</si>
  <si>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</si>
  <si>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</si>
  <si>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</si>
  <si>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</si>
  <si>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</si>
  <si>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</si>
  <si>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</si>
  <si>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</si>
  <si>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</si>
  <si>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</si>
  <si>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</si>
  <si>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</si>
  <si>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</si>
  <si>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</si>
  <si>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</si>
  <si>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</si>
  <si>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</si>
  <si>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</si>
  <si>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</si>
  <si>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</si>
  <si>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</si>
  <si>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</si>
  <si>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</si>
  <si>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</si>
  <si>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</si>
  <si>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</si>
  <si>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</si>
  <si>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</si>
  <si>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</si>
  <si>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</si>
  <si>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</si>
  <si>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</si>
  <si>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</si>
  <si>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</si>
  <si>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</si>
  <si>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</si>
  <si>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</si>
  <si>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</si>
  <si>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</si>
  <si>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</si>
  <si>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</si>
  <si>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</si>
  <si>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</si>
  <si>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</si>
  <si>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</si>
  <si>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</si>
  <si>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</si>
  <si>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</si>
  <si>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</si>
  <si>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</si>
  <si>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</si>
  <si>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</si>
  <si>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</si>
  <si>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</si>
  <si>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</si>
  <si>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</si>
  <si>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</si>
  <si>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</si>
  <si>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</si>
  <si>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</si>
  <si>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</si>
  <si>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</si>
  <si>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</si>
  <si>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</si>
  <si>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</si>
  <si>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</si>
  <si>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</si>
  <si>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</si>
  <si>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</si>
  <si>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</si>
  <si>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</si>
  <si>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</si>
  <si>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</si>
  <si>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</si>
  <si>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</si>
  <si>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</si>
  <si>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</si>
  <si>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</si>
  <si>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</si>
  <si>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</si>
  <si>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</si>
  <si>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</si>
  <si>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</si>
  <si>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</si>
  <si>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</si>
  <si>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</si>
  <si>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</si>
  <si>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</si>
  <si>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</si>
  <si>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</si>
  <si>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</si>
  <si>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</si>
  <si>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</si>
  <si>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</si>
  <si>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</si>
  <si>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</si>
  <si>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</si>
  <si>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</si>
  <si>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</si>
  <si>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</si>
  <si>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</si>
  <si>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</si>
  <si>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</si>
  <si>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</si>
  <si>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</si>
  <si>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</si>
  <si>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</si>
  <si>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</si>
  <si>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</si>
  <si>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</si>
  <si>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</si>
  <si>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</si>
  <si>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</si>
  <si>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</si>
  <si>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</si>
  <si>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</si>
  <si>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</si>
  <si>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</si>
  <si>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</si>
  <si>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</si>
  <si>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</si>
  <si>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</si>
  <si>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</si>
  <si>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</si>
  <si>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</si>
  <si>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</si>
  <si>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</si>
  <si>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</si>
  <si>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</si>
  <si>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</si>
  <si>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</si>
  <si>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</si>
  <si>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</si>
  <si>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</si>
  <si>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</si>
  <si>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</si>
  <si>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</si>
  <si>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</si>
  <si>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</si>
  <si>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</si>
  <si>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</si>
  <si>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</si>
  <si>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</si>
  <si>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</si>
  <si>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</si>
  <si>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</si>
  <si>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</si>
  <si>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</si>
  <si>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</si>
  <si>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</si>
  <si>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</si>
  <si>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</si>
  <si>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</si>
  <si>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</si>
  <si>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</si>
  <si>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</si>
  <si>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</si>
  <si>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</si>
  <si>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</si>
  <si>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</si>
  <si>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</si>
  <si>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</si>
  <si>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</si>
  <si>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</si>
  <si>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</si>
  <si>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</si>
  <si>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</si>
  <si>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</si>
  <si>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</si>
  <si>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</si>
  <si>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</si>
  <si>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</si>
  <si>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</si>
  <si>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</si>
  <si>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</si>
  <si>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</si>
  <si>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</si>
  <si>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</si>
  <si>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</si>
  <si>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</si>
  <si>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</si>
  <si>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</si>
  <si>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</si>
  <si>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</si>
  <si>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</si>
  <si>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</si>
  <si>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</si>
  <si>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</si>
  <si>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</si>
  <si>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</si>
  <si>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</si>
  <si>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</si>
  <si>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</si>
  <si>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</si>
  <si>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</si>
  <si>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</si>
  <si>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</si>
  <si>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</si>
  <si>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</si>
  <si>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</si>
  <si>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</si>
  <si>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</si>
  <si>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</si>
  <si>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</si>
  <si>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</si>
  <si>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</si>
  <si>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</si>
  <si>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</si>
  <si>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</si>
  <si>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</si>
  <si>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</si>
  <si>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</si>
  <si>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</si>
  <si>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</si>
  <si>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</si>
  <si>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</si>
  <si>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</si>
  <si>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</si>
  <si>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</si>
  <si>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</si>
  <si>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</si>
  <si>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</si>
  <si>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</si>
  <si>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</si>
  <si>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</si>
  <si>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</si>
  <si>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</si>
  <si>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</si>
  <si>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</si>
  <si>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</si>
  <si>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</si>
  <si>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</si>
  <si>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</si>
  <si>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</si>
  <si>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</si>
  <si>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</si>
  <si>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</si>
  <si>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</si>
  <si>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</si>
  <si>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</si>
  <si>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</si>
  <si>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</si>
  <si>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</si>
  <si>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</si>
  <si>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</si>
  <si>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</si>
  <si>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</si>
  <si>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</si>
  <si>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</si>
  <si>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</si>
  <si>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</si>
  <si>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</si>
  <si>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</si>
  <si>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</si>
  <si>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</si>
  <si>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</si>
  <si>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</si>
  <si>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</si>
  <si>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</si>
  <si>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</si>
  <si>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</si>
  <si>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</si>
  <si>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</si>
  <si>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</si>
  <si>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</si>
  <si>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</si>
  <si>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</si>
  <si>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</si>
  <si>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</si>
  <si>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</si>
  <si>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</si>
  <si>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</si>
  <si>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</si>
  <si>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</si>
  <si>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</si>
  <si>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</si>
  <si>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</si>
  <si>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</si>
  <si>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</si>
  <si>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</si>
  <si>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</si>
  <si>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</si>
  <si>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</si>
  <si>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</si>
  <si>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</si>
  <si>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</si>
  <si>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</si>
  <si>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</si>
  <si>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</si>
  <si>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</si>
  <si>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</si>
  <si>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</si>
  <si>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</si>
  <si>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</si>
  <si>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</si>
  <si>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</si>
  <si>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</si>
  <si>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</si>
  <si>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</si>
  <si>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</si>
  <si>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</si>
  <si>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</si>
  <si>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</si>
  <si>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</si>
  <si>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</si>
  <si>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</si>
  <si>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</si>
  <si>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</si>
  <si>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</si>
  <si>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</si>
  <si>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</si>
  <si>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</si>
  <si>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</si>
  <si>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</si>
  <si>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</si>
  <si>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</si>
  <si>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</si>
  <si>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</si>
  <si>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</si>
  <si>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</si>
  <si>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</si>
  <si>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</si>
  <si>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</si>
  <si>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</si>
  <si>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</si>
  <si>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</si>
  <si>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</si>
  <si>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</si>
  <si>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</si>
  <si>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</si>
  <si>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</si>
  <si>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</si>
  <si>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</si>
  <si>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</si>
  <si>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</si>
  <si>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</si>
  <si>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</si>
  <si>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</si>
  <si>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</si>
  <si>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</si>
  <si>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</si>
  <si>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</si>
  <si>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</si>
  <si>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</si>
  <si>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</si>
  <si>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</si>
  <si>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</si>
  <si>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</si>
  <si>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</si>
  <si>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</si>
  <si>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</si>
  <si>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</si>
  <si>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</si>
  <si>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</si>
  <si>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</si>
  <si>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</si>
  <si>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</si>
  <si>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</si>
  <si>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</si>
  <si>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</si>
  <si>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</si>
  <si>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</si>
  <si>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</si>
  <si>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</si>
  <si>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</si>
  <si>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</si>
  <si>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</si>
  <si>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</si>
  <si>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</si>
  <si>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</si>
  <si>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</si>
  <si>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</si>
  <si>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</si>
  <si>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</si>
  <si>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</si>
  <si>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</si>
  <si>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</si>
  <si>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</si>
  <si>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</si>
  <si>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</si>
  <si>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</si>
  <si>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</si>
  <si>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</si>
  <si>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</si>
  <si>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</si>
  <si>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</si>
  <si>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</si>
  <si>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</si>
  <si>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</si>
  <si>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</si>
  <si>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</si>
  <si>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</si>
  <si>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</si>
  <si>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</si>
  <si>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</si>
  <si>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</si>
  <si>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</si>
  <si>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</si>
  <si>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</si>
  <si>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</si>
  <si>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</si>
  <si>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</si>
  <si>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</si>
  <si>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</si>
  <si>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</si>
  <si>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</si>
  <si>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</si>
  <si>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</si>
  <si>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</si>
  <si>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</si>
  <si>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</si>
  <si>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</si>
  <si>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</si>
  <si>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</si>
  <si>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</si>
  <si>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</si>
  <si>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</si>
  <si>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</si>
  <si>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</si>
  <si>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</si>
  <si>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</si>
  <si>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</si>
  <si>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</si>
  <si>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</si>
  <si>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</si>
  <si>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</si>
  <si>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</si>
  <si>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</si>
  <si>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</si>
  <si>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</si>
  <si>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</si>
  <si>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</si>
  <si>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</si>
  <si>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</si>
  <si>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</si>
  <si>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</si>
  <si>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</si>
  <si>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</si>
  <si>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</si>
  <si>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</si>
  <si>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</si>
  <si>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</si>
  <si>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</si>
  <si>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</si>
  <si>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</si>
  <si>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</si>
  <si>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</si>
  <si>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</si>
  <si>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</si>
  <si>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</si>
  <si>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</si>
  <si>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</si>
  <si>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</si>
  <si>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</si>
  <si>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</si>
  <si>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</si>
  <si>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</si>
  <si>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</si>
  <si>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</si>
  <si>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</si>
  <si>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</si>
  <si>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</si>
  <si>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</si>
  <si>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</si>
  <si>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</si>
  <si>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</si>
  <si>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</si>
  <si>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</si>
  <si>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</si>
  <si>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</si>
  <si>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</si>
  <si>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</si>
  <si>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</si>
  <si>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</si>
  <si>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</si>
  <si>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</si>
  <si>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</si>
  <si>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</si>
  <si>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</si>
  <si>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</si>
  <si>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</si>
  <si>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</si>
  <si>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</si>
  <si>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</si>
  <si>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</si>
  <si>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</si>
  <si>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</si>
  <si>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</si>
  <si>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</si>
  <si>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</si>
  <si>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</si>
  <si>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</si>
  <si>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</si>
  <si>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</si>
  <si>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</si>
  <si>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</si>
  <si>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</si>
  <si>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</si>
  <si>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</si>
  <si>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</si>
  <si>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</si>
  <si>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</si>
  <si>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</si>
  <si>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</si>
  <si>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</si>
  <si>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</si>
  <si>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</si>
  <si>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</si>
  <si>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</si>
  <si>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</si>
  <si>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</si>
  <si>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</si>
  <si>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</si>
  <si>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</si>
  <si>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</si>
  <si>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</si>
  <si>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</si>
  <si>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</si>
  <si>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</si>
  <si>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</si>
  <si>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</si>
  <si>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</si>
  <si>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</si>
  <si>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</si>
  <si>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</si>
  <si>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</si>
  <si>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</si>
  <si>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</si>
  <si>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</si>
  <si>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</si>
  <si>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</si>
  <si>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</si>
  <si>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</si>
  <si>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</si>
  <si>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</si>
  <si>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</si>
  <si>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</si>
  <si>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</si>
  <si>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</si>
  <si>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</si>
  <si>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</si>
  <si>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</si>
  <si>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</si>
  <si>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</si>
  <si>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</si>
  <si>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</si>
  <si>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</si>
  <si>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</si>
  <si>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</si>
  <si>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</si>
  <si>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</si>
  <si>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</si>
  <si>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</si>
  <si>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</si>
  <si>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</si>
  <si>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</si>
  <si>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</si>
  <si>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</si>
  <si>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</si>
  <si>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</si>
  <si>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</si>
  <si>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</si>
  <si>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</si>
  <si>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</si>
  <si>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</si>
  <si>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</si>
  <si>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</si>
  <si>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</si>
  <si>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</si>
  <si>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</si>
  <si>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</si>
  <si>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</si>
  <si>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</si>
  <si>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</si>
  <si>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</si>
  <si>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</si>
  <si>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</si>
  <si>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</si>
  <si>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</si>
  <si>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</si>
  <si>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</si>
  <si>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</si>
  <si>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</si>
  <si>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</si>
  <si>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</si>
  <si>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</si>
  <si>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</si>
  <si>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</si>
  <si>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</si>
  <si>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</si>
  <si>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</si>
  <si>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</si>
  <si>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</si>
  <si>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</si>
  <si>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</si>
  <si>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</si>
  <si>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</si>
  <si>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</si>
  <si>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</si>
  <si>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</si>
  <si>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</si>
  <si>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</si>
  <si>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</si>
  <si>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</si>
  <si>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</si>
  <si>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</si>
  <si>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</si>
  <si>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</si>
  <si>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</si>
  <si>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</si>
  <si>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</si>
  <si>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</si>
  <si>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</si>
  <si>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</si>
  <si>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</si>
  <si>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</si>
  <si>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</si>
  <si>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</si>
  <si>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</si>
  <si>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</si>
  <si>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</si>
  <si>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</si>
  <si>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</si>
  <si>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</si>
  <si>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</si>
  <si>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</si>
  <si>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</si>
  <si>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</si>
  <si>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</si>
  <si>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</si>
  <si>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</si>
  <si>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</si>
  <si>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</si>
  <si>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</si>
  <si>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</si>
  <si>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</si>
  <si>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</si>
  <si>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</si>
  <si>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</si>
  <si>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</si>
  <si>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</si>
  <si>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</si>
  <si>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</si>
  <si>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</si>
  <si>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</si>
  <si>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</si>
  <si>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</si>
  <si>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</si>
  <si>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</si>
  <si>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</si>
  <si>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</si>
  <si>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</si>
  <si>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</si>
  <si>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</si>
  <si>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</si>
  <si>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</si>
  <si>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</si>
  <si>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</si>
  <si>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</si>
  <si>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</si>
  <si>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</si>
  <si>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</si>
  <si>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</si>
  <si>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</si>
  <si>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</si>
  <si>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</si>
  <si>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</si>
  <si>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</si>
  <si>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</si>
  <si>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</si>
  <si>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</si>
  <si>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</si>
  <si>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</si>
  <si>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</si>
  <si>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</si>
  <si>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</si>
  <si>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</si>
  <si>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</si>
  <si>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</si>
  <si>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</si>
  <si>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</si>
  <si>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</si>
  <si>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</si>
  <si>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</si>
  <si>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</si>
  <si>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</si>
  <si>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</si>
  <si>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</si>
  <si>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</si>
  <si>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</si>
  <si>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</si>
  <si>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</si>
  <si>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</si>
  <si>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</si>
  <si>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</si>
  <si>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</si>
  <si>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</si>
  <si>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</si>
  <si>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</si>
  <si>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</si>
  <si>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</si>
  <si>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</si>
  <si>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</si>
  <si>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</si>
  <si>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</si>
  <si>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</si>
  <si>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</si>
  <si>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</si>
  <si>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</si>
  <si>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</si>
  <si>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</si>
  <si>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</si>
  <si>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</si>
  <si>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</si>
  <si>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</si>
  <si>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</si>
  <si>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</si>
  <si>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</si>
  <si>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</si>
  <si>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</si>
  <si>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</si>
  <si>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</si>
  <si>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</si>
  <si>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</si>
  <si>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</si>
  <si>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</si>
  <si>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</si>
  <si>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</si>
  <si>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</si>
  <si>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</si>
  <si>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</si>
  <si>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</si>
  <si>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</si>
  <si>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</si>
  <si>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</si>
  <si>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</si>
  <si>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</si>
  <si>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</si>
  <si>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</si>
  <si>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</si>
  <si>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</si>
  <si>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</si>
  <si>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</si>
  <si>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</si>
  <si>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</si>
  <si>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</si>
  <si>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</si>
  <si>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</si>
  <si>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</si>
  <si>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</si>
  <si>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</si>
  <si>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</si>
  <si>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</si>
  <si>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</si>
  <si>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</si>
  <si>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</si>
  <si>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</si>
  <si>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</si>
  <si>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</si>
  <si>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</si>
  <si>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</si>
  <si>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</si>
  <si>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</si>
  <si>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</si>
  <si>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</si>
  <si>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</si>
  <si>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</si>
  <si>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</si>
  <si>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</si>
  <si>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</si>
  <si>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</si>
  <si>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</si>
  <si>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</si>
  <si>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</si>
  <si>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</si>
  <si>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</si>
  <si>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</si>
  <si>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</si>
  <si>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</si>
  <si>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</si>
  <si>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</si>
  <si>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</si>
  <si>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</si>
  <si>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</si>
  <si>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</si>
  <si>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</si>
  <si>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</si>
  <si>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</si>
  <si>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</si>
  <si>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</si>
  <si>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</si>
  <si>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</si>
  <si>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</si>
  <si>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</si>
  <si>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</si>
  <si>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</si>
  <si>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</si>
  <si>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</si>
  <si>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</si>
  <si>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</si>
  <si>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</si>
  <si>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</si>
  <si>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</si>
  <si>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</si>
  <si>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</si>
  <si>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</si>
  <si>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</si>
  <si>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</si>
  <si>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</si>
  <si>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</si>
  <si>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</si>
  <si>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</si>
  <si>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</si>
  <si>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</si>
  <si>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</si>
  <si>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</si>
  <si>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</si>
  <si>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</si>
  <si>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</si>
  <si>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</si>
  <si>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</si>
  <si>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</si>
  <si>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</si>
  <si>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</si>
  <si>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</si>
  <si>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</si>
  <si>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</si>
  <si>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</si>
  <si>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</si>
  <si>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</si>
  <si>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</si>
  <si>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</si>
  <si>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</si>
  <si>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</si>
  <si>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</si>
  <si>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</si>
  <si>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</si>
  <si>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</si>
  <si>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</si>
  <si>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</si>
  <si>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</si>
  <si>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</si>
  <si>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</si>
  <si>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</si>
  <si>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</si>
  <si>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</si>
  <si>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</si>
  <si>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</si>
  <si>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</si>
  <si>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</si>
  <si>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</si>
  <si>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</si>
  <si>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</si>
  <si>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</si>
  <si>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</si>
  <si>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</si>
  <si>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</si>
  <si>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</si>
  <si>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</si>
  <si>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</si>
  <si>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</si>
  <si>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</si>
  <si>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</si>
  <si>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</si>
  <si>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</si>
  <si>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</si>
  <si>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</si>
  <si>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</si>
  <si>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</si>
  <si>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</si>
  <si>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</si>
  <si>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</si>
  <si>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</si>
  <si>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</si>
  <si>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</si>
  <si>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</si>
  <si>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</si>
  <si>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</si>
  <si>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</si>
  <si>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</si>
  <si>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</si>
  <si>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</si>
  <si>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</si>
  <si>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</si>
  <si>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</si>
  <si>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</si>
  <si>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</si>
  <si>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</si>
  <si>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</si>
  <si>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</si>
  <si>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</si>
  <si>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</si>
  <si>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</si>
  <si>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</si>
  <si>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</si>
  <si>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</si>
  <si>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</si>
  <si>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</si>
  <si>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</si>
  <si>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</si>
  <si>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</si>
  <si>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</si>
  <si>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</si>
  <si>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</si>
  <si>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</si>
  <si>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</si>
  <si>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</si>
  <si>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</si>
  <si>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</si>
  <si>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</si>
  <si>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</si>
  <si>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</si>
  <si>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</si>
  <si>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</si>
  <si>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</si>
  <si>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</si>
  <si>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</si>
  <si>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</si>
  <si>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</si>
  <si>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</si>
  <si>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</si>
  <si>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</si>
  <si>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</si>
  <si>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</si>
  <si>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</si>
  <si>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</si>
  <si>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</si>
  <si>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</si>
  <si>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</si>
  <si>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</si>
  <si>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</si>
  <si>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</si>
  <si>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</si>
  <si>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</si>
  <si>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</si>
  <si>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</si>
  <si>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</si>
  <si>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</si>
  <si>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</si>
  <si>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</si>
  <si>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</si>
  <si>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</si>
  <si>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</si>
  <si>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</si>
  <si>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</si>
  <si>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</si>
  <si>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</si>
  <si>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</si>
  <si>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</si>
  <si>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</si>
  <si>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</si>
  <si>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</si>
  <si>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</si>
  <si>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</si>
  <si>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</si>
  <si>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</si>
  <si>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</si>
  <si>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</si>
  <si>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</si>
  <si>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</si>
  <si>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</si>
  <si>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</si>
  <si>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</si>
  <si>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</si>
  <si>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</si>
  <si>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</si>
  <si>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</si>
  <si>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</si>
  <si>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</si>
  <si>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</si>
  <si>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</si>
  <si>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</si>
  <si>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</si>
  <si>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</si>
  <si>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</si>
  <si>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</si>
  <si>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</si>
  <si>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</si>
  <si>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</si>
  <si>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</si>
  <si>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</si>
  <si>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</si>
  <si>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</si>
  <si>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</si>
  <si>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</si>
  <si>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</si>
  <si>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</si>
  <si>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</si>
  <si>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</si>
  <si>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</si>
  <si>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</si>
  <si>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</si>
  <si>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</si>
  <si>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</si>
  <si>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</si>
  <si>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</si>
  <si>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</si>
  <si>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</si>
  <si>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</si>
  <si>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</si>
  <si>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</si>
  <si>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</si>
  <si>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</si>
  <si>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</si>
  <si>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</si>
  <si>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</si>
  <si>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</si>
  <si>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</si>
  <si>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</si>
  <si>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</si>
  <si>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</si>
  <si>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</si>
  <si>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</si>
  <si>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</si>
  <si>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</si>
  <si>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</si>
  <si>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</si>
  <si>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</si>
  <si>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</si>
  <si>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</si>
  <si>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</si>
  <si>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</si>
  <si>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</si>
  <si>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</si>
  <si>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</si>
  <si>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</si>
  <si>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</si>
  <si>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</si>
  <si>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</si>
  <si>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</si>
  <si>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</si>
  <si>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</si>
  <si>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</si>
  <si>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</si>
  <si>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</si>
  <si>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</si>
  <si>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</si>
  <si>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</si>
  <si>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</si>
  <si>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</si>
  <si>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</si>
  <si>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</si>
  <si>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</si>
  <si>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</si>
  <si>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</si>
  <si>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</si>
  <si>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</si>
  <si>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</si>
  <si>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</si>
  <si>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</si>
  <si>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</si>
  <si>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</si>
  <si>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</si>
  <si>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</si>
  <si>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</si>
  <si>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</si>
  <si>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</si>
  <si>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</si>
  <si>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</si>
  <si>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</si>
  <si>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</si>
  <si>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</si>
  <si>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</si>
  <si>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</si>
  <si>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</si>
  <si>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</si>
  <si>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</si>
  <si>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</si>
  <si>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</si>
  <si>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</si>
  <si>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</si>
  <si>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</si>
  <si>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</si>
  <si>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</si>
  <si>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</si>
  <si>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</si>
  <si>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</si>
  <si>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</si>
  <si>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</si>
  <si>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</si>
  <si>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</si>
  <si>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</si>
  <si>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</si>
  <si>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</si>
  <si>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</si>
  <si>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</si>
  <si>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</si>
  <si>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</si>
  <si>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</si>
  <si>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</si>
  <si>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</si>
  <si>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</si>
  <si>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</si>
  <si>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</si>
  <si>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</si>
  <si>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</si>
  <si>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</si>
  <si>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</si>
  <si>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</si>
  <si>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</si>
  <si>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</si>
  <si>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</si>
  <si>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</si>
  <si>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</si>
  <si>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</si>
  <si>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</si>
  <si>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</si>
  <si>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</si>
  <si>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</si>
  <si>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</si>
  <si>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</si>
  <si>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</si>
  <si>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</si>
  <si>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</si>
  <si>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</si>
  <si>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</si>
  <si>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</si>
  <si>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</si>
  <si>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</si>
  <si>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</si>
  <si>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</si>
  <si>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</si>
  <si>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</si>
  <si>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</si>
  <si>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</si>
  <si>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</si>
  <si>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</si>
  <si>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</si>
  <si>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</si>
  <si>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</si>
  <si>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</si>
  <si>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</si>
  <si>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</si>
  <si>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</si>
  <si>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</si>
  <si>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</si>
  <si>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</si>
  <si>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</si>
  <si>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</si>
  <si>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</si>
  <si>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</si>
  <si>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</si>
  <si>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</si>
  <si>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</si>
  <si>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</si>
  <si>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</si>
  <si>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</si>
  <si>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</si>
  <si>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</si>
  <si>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</si>
  <si>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</si>
  <si>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</si>
  <si>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</si>
  <si>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</si>
  <si>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</si>
  <si>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</si>
  <si>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</si>
  <si>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</si>
  <si>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</si>
  <si>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</si>
  <si>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</si>
  <si>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</si>
  <si>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</si>
  <si>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</si>
  <si>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</si>
  <si>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</si>
  <si>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</si>
  <si>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</si>
  <si>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</si>
  <si>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</si>
  <si>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</si>
  <si>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</si>
  <si>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</si>
  <si>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</si>
  <si>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</si>
  <si>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</si>
  <si>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</si>
  <si>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</si>
  <si>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</si>
  <si>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</si>
  <si>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</si>
  <si>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</si>
  <si>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</si>
  <si>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</si>
  <si>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</si>
  <si>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</si>
  <si>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</si>
  <si>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</si>
  <si>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</si>
  <si>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</si>
  <si>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</si>
  <si>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</si>
  <si>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</si>
  <si>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</si>
  <si>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</si>
  <si>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</si>
  <si>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</si>
  <si>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</si>
  <si>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</si>
  <si>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</si>
  <si>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</si>
  <si>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</si>
  <si>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</si>
  <si>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</si>
  <si>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</si>
  <si>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</si>
  <si>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</si>
  <si>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</si>
  <si>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</si>
  <si>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</si>
  <si>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</si>
  <si>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</si>
  <si>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</si>
  <si>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</si>
  <si>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</si>
  <si>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</si>
  <si>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</si>
  <si>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</si>
  <si>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</si>
  <si>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</si>
  <si>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</si>
  <si>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</si>
  <si>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</si>
  <si>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</si>
  <si>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</si>
  <si>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</si>
  <si>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</si>
  <si>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</si>
  <si>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</si>
  <si>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</si>
  <si>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</si>
  <si>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</si>
  <si>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</si>
  <si>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</si>
  <si>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</si>
  <si>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</si>
  <si>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</si>
  <si>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</si>
  <si>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</si>
  <si>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</si>
  <si>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</si>
  <si>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</si>
  <si>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</si>
  <si>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</si>
  <si>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</si>
  <si>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</si>
  <si>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</si>
  <si>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</si>
  <si>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</si>
  <si>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</si>
  <si>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</si>
  <si>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</si>
  <si>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</si>
  <si>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</si>
  <si>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</si>
  <si>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</si>
  <si>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</si>
  <si>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</si>
  <si>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</si>
  <si>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</si>
  <si>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</si>
  <si>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</si>
  <si>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</si>
  <si>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</si>
  <si>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</si>
  <si>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</si>
  <si>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</si>
  <si>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</si>
  <si>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</si>
  <si>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</si>
  <si>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</si>
  <si>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</si>
  <si>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</si>
  <si>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</si>
  <si>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</si>
  <si>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</si>
  <si>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</si>
  <si>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</si>
  <si>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</si>
  <si>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</si>
  <si>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</si>
  <si>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</si>
  <si>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</si>
  <si>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</si>
  <si>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</si>
  <si>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</si>
  <si>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</si>
  <si>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</si>
  <si>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</si>
  <si>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</si>
  <si>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</si>
  <si>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</si>
  <si>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</si>
  <si>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</si>
  <si>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</si>
  <si>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</si>
  <si>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</si>
  <si>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</si>
  <si>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</si>
  <si>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</si>
  <si>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</si>
  <si>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</si>
  <si>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</si>
  <si>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</si>
  <si>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</si>
  <si>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</si>
  <si>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</si>
  <si>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</si>
  <si>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</si>
  <si>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</si>
  <si>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</si>
  <si>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</si>
  <si>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</si>
  <si>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</si>
  <si>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</si>
  <si>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</si>
  <si>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</si>
  <si>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</si>
  <si>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</si>
  <si>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</si>
  <si>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</si>
  <si>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</si>
  <si>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</si>
  <si>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</si>
  <si>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</si>
  <si>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</si>
  <si>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</si>
  <si>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</si>
  <si>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</si>
  <si>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</si>
  <si>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</si>
  <si>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</si>
  <si>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</si>
  <si>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</si>
  <si>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</si>
  <si>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</si>
  <si>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</si>
  <si>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</si>
  <si>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</si>
  <si>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</si>
  <si>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</si>
  <si>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</si>
  <si>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</si>
  <si>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</si>
  <si>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</si>
  <si>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</si>
  <si>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</si>
  <si>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</si>
  <si>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</si>
  <si>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</si>
  <si>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</si>
  <si>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</si>
  <si>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</si>
  <si>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</si>
  <si>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</si>
  <si>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</si>
  <si>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</si>
  <si>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</si>
  <si>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</si>
  <si>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</si>
  <si>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</si>
  <si>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</si>
  <si>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</si>
  <si>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</si>
  <si>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</si>
  <si>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</si>
  <si>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</si>
  <si>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</si>
  <si>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</si>
  <si>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</si>
  <si>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</si>
  <si>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</si>
  <si>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</si>
  <si>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</si>
  <si>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</si>
  <si>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</si>
  <si>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</si>
  <si>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</si>
  <si>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</si>
  <si>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</si>
  <si>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</si>
  <si>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</si>
  <si>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</si>
  <si>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</si>
  <si>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</si>
  <si>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</si>
  <si>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</si>
  <si>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</si>
  <si>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</si>
  <si>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</si>
  <si>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</si>
  <si>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</si>
  <si>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</si>
  <si>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</si>
  <si>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</si>
  <si>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</si>
  <si>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</si>
  <si>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</si>
  <si>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</si>
  <si>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</si>
  <si>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</si>
  <si>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</si>
  <si>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</si>
  <si>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</si>
  <si>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</si>
  <si>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</si>
  <si>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</si>
  <si>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</si>
  <si>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</si>
  <si>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</si>
  <si>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</si>
  <si>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</si>
  <si>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</si>
  <si>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</si>
  <si>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</si>
  <si>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</si>
  <si>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</si>
  <si>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</si>
  <si>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</si>
  <si>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</si>
  <si>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</si>
  <si>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</si>
  <si>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</si>
  <si>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</si>
  <si>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</si>
  <si>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</si>
  <si>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</si>
  <si>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</si>
  <si>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</si>
  <si>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</si>
  <si>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</si>
  <si>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</si>
  <si>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</si>
  <si>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</si>
  <si>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</si>
  <si>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</si>
  <si>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</si>
  <si>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</si>
  <si>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</si>
  <si>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</si>
  <si>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</si>
  <si>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</si>
  <si>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</si>
  <si>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</si>
  <si>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</si>
  <si>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</si>
  <si>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</si>
  <si>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</si>
  <si>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</si>
  <si>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</si>
  <si>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</si>
  <si>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</si>
  <si>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</si>
  <si>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</si>
  <si>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</si>
  <si>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</si>
  <si>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</si>
  <si>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</si>
  <si>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</si>
  <si>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</si>
  <si>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</si>
  <si>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</si>
  <si>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</si>
  <si>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</si>
  <si>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</si>
  <si>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</si>
  <si>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</si>
  <si>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</si>
  <si>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</si>
  <si>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</si>
  <si>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</si>
  <si>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</si>
  <si>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</si>
  <si>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</si>
  <si>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</si>
  <si>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</si>
  <si>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</si>
  <si>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</si>
  <si>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</si>
  <si>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</si>
  <si>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</si>
  <si>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</si>
  <si>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</si>
  <si>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</si>
  <si>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</si>
  <si>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</si>
  <si>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</si>
  <si>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</si>
  <si>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</si>
  <si>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</si>
  <si>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</si>
  <si>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</si>
  <si>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</si>
  <si>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</si>
  <si>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</si>
  <si>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</si>
  <si>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</si>
  <si>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</si>
  <si>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</si>
  <si>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</si>
  <si>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</si>
  <si>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</si>
  <si>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</si>
  <si>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</si>
  <si>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</si>
  <si>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</si>
  <si>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</si>
  <si>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</si>
  <si>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</si>
  <si>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</si>
  <si>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</si>
  <si>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</si>
  <si>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</si>
  <si>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</si>
  <si>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</si>
  <si>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</si>
  <si>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</si>
  <si>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</si>
  <si>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</si>
  <si>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</si>
  <si>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</si>
  <si>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</si>
  <si>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</si>
  <si>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</si>
  <si>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</si>
  <si>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</si>
  <si>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</si>
  <si>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</si>
  <si>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</si>
  <si>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</si>
  <si>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</si>
  <si>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</si>
  <si>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</si>
  <si>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</si>
  <si>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</si>
  <si>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</si>
  <si>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</si>
  <si>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</si>
  <si>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</si>
  <si>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</si>
  <si>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</si>
  <si>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</si>
  <si>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</si>
  <si>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</si>
  <si>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</si>
  <si>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</si>
  <si>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</si>
  <si>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</si>
  <si>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</si>
  <si>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</si>
  <si>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</si>
  <si>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</si>
  <si>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</si>
  <si>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</si>
  <si>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</si>
  <si>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</si>
  <si>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</si>
  <si>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</si>
  <si>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</si>
  <si>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</si>
  <si>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</si>
  <si>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</si>
  <si>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</si>
  <si>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</si>
  <si>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</si>
  <si>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</si>
  <si>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</si>
  <si>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</si>
  <si>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</si>
  <si>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</si>
  <si>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</si>
  <si>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</si>
  <si>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</si>
  <si>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</si>
  <si>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</si>
  <si>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</si>
  <si>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</si>
  <si>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</si>
  <si>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</si>
  <si>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</si>
  <si>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</si>
  <si>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</si>
  <si>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</si>
  <si>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</si>
  <si>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</si>
  <si>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</si>
  <si>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</si>
  <si>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</si>
  <si>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</si>
  <si>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</si>
  <si>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</si>
  <si>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</si>
  <si>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</si>
  <si>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</si>
  <si>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</si>
  <si>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</si>
  <si>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</si>
  <si>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</si>
  <si>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</si>
  <si>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</si>
  <si>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</si>
  <si>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</si>
  <si>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</si>
  <si>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</si>
  <si>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</si>
  <si>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</si>
  <si>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</si>
  <si>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</si>
  <si>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</si>
  <si>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</si>
  <si>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</si>
  <si>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</si>
  <si>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</si>
  <si>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</si>
  <si>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</si>
  <si>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</si>
  <si>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</si>
  <si>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</si>
  <si>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</si>
  <si>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</si>
  <si>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</si>
  <si>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</si>
  <si>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</si>
  <si>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</si>
  <si>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</si>
  <si>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</si>
  <si>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</si>
  <si>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</si>
  <si>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</si>
  <si>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</si>
  <si>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</si>
  <si>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</si>
  <si>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</si>
  <si>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</si>
  <si>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</si>
  <si>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</si>
  <si>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</si>
  <si>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</si>
  <si>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</si>
  <si>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</si>
  <si>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</si>
  <si>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</si>
  <si>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</si>
  <si>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</si>
  <si>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</si>
  <si>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</si>
  <si>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</si>
  <si>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</si>
  <si>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</si>
  <si>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</si>
  <si>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</si>
  <si>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</si>
  <si>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</si>
  <si>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</si>
  <si>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</si>
  <si>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</si>
  <si>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</si>
  <si>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</si>
  <si>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</si>
  <si>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</si>
  <si>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</si>
  <si>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</si>
  <si>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</si>
  <si>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</si>
  <si>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</si>
  <si>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</si>
  <si>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</si>
  <si>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</si>
  <si>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</si>
  <si>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</si>
  <si>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</si>
  <si>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</si>
  <si>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</si>
  <si>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</si>
  <si>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</si>
  <si>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</si>
  <si>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</si>
  <si>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</si>
  <si>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</si>
  <si>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</si>
  <si>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</si>
  <si>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</si>
  <si>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</si>
  <si>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</si>
  <si>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</si>
  <si>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</si>
  <si>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</si>
  <si>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</si>
  <si>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</si>
  <si>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</si>
  <si>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</si>
  <si>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</si>
  <si>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</si>
  <si>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</si>
  <si>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</si>
  <si>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</si>
  <si>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</si>
  <si>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</si>
  <si>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</si>
  <si>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</si>
  <si>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</si>
  <si>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</si>
  <si>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</si>
  <si>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</si>
  <si>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</si>
  <si>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</si>
  <si>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</si>
  <si>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</si>
  <si>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</si>
  <si>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</si>
  <si>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</si>
  <si>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</si>
  <si>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</si>
  <si>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</si>
  <si>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</si>
  <si>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</si>
  <si>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</si>
  <si>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</si>
  <si>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</si>
  <si>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</si>
  <si>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</si>
  <si>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</si>
  <si>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</si>
  <si>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</si>
  <si>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</si>
  <si>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</si>
  <si>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</si>
  <si>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</si>
  <si>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</si>
  <si>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</si>
  <si>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</si>
  <si>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</si>
  <si>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</si>
  <si>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</si>
  <si>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</si>
  <si>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</si>
  <si>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</si>
  <si>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</si>
  <si>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</si>
  <si>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</si>
  <si>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</si>
  <si>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</si>
  <si>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</si>
  <si>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</si>
  <si>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</si>
  <si>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</si>
  <si>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</si>
  <si>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</si>
  <si>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</si>
  <si>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</si>
  <si>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</si>
  <si>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</si>
  <si>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</si>
  <si>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</si>
  <si>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</si>
  <si>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</si>
  <si>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</si>
  <si>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</si>
  <si>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</si>
  <si>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</si>
  <si>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</si>
  <si>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</si>
  <si>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</si>
  <si>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</si>
  <si>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</si>
  <si>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</si>
  <si>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</si>
  <si>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</si>
  <si>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</si>
  <si>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</si>
  <si>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</si>
  <si>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</si>
  <si>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</si>
  <si>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</si>
  <si>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</si>
  <si>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</si>
  <si>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</si>
  <si>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</si>
  <si>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</si>
  <si>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</si>
  <si>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</si>
  <si>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</si>
  <si>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</si>
  <si>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</si>
  <si>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</si>
  <si>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</si>
  <si>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</si>
  <si>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</si>
  <si>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</si>
  <si>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</si>
  <si>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</si>
  <si>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</si>
  <si>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</si>
  <si>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</si>
  <si>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</si>
  <si>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</si>
  <si>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</si>
  <si>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</si>
  <si>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</si>
  <si>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</si>
  <si>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</si>
  <si>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</si>
  <si>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</si>
  <si>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</si>
  <si>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</si>
  <si>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</si>
  <si>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</si>
  <si>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</si>
  <si>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</si>
  <si>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</si>
  <si>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</si>
  <si>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</si>
  <si>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</si>
  <si>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</si>
  <si>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</si>
  <si>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</si>
  <si>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</si>
  <si>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</si>
  <si>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</si>
  <si>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</si>
  <si>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</si>
  <si>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</si>
  <si>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</si>
  <si>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</si>
  <si>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</si>
  <si>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</si>
  <si>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</si>
  <si>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</si>
  <si>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</si>
  <si>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</si>
  <si>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</si>
  <si>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</si>
  <si>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</si>
  <si>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</si>
  <si>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</si>
  <si>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</si>
  <si>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</si>
  <si>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</si>
  <si>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</si>
  <si>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</si>
  <si>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</si>
  <si>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</si>
  <si>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</si>
  <si>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</si>
  <si>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</si>
  <si>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</si>
  <si>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</si>
  <si>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</si>
  <si>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</si>
  <si>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</si>
  <si>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</si>
  <si>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</si>
  <si>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</si>
  <si>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</si>
  <si>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</si>
  <si>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</si>
  <si>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</si>
  <si>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</si>
  <si>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</si>
  <si>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</si>
  <si>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</si>
  <si>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</si>
  <si>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</si>
  <si>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</si>
  <si>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</si>
  <si>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</si>
  <si>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</si>
  <si>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</si>
  <si>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</si>
  <si>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</si>
  <si>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</si>
  <si>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</si>
  <si>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</si>
  <si>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</si>
  <si>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</si>
  <si>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</si>
  <si>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</si>
  <si>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</si>
  <si>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</si>
  <si>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</si>
  <si>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</si>
  <si>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</si>
  <si>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</si>
  <si>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</si>
  <si>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</si>
  <si>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</si>
  <si>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</si>
  <si>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</si>
  <si>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</si>
  <si>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</si>
  <si>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</si>
  <si>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</si>
  <si>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</si>
  <si>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</si>
  <si>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</si>
  <si>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</si>
  <si>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</si>
  <si>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</si>
  <si>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</si>
  <si>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</si>
  <si>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</si>
  <si>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</si>
  <si>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</si>
  <si>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</si>
  <si>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</si>
  <si>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</si>
  <si>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</si>
  <si>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</si>
  <si>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</si>
  <si>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</si>
  <si>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</si>
  <si>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</si>
  <si>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</si>
  <si>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</si>
  <si>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</si>
  <si>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</si>
  <si>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</si>
  <si>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</si>
  <si>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</si>
  <si>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</si>
  <si>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</si>
  <si>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</si>
  <si>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</si>
  <si>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</si>
  <si>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</si>
  <si>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</si>
  <si>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</si>
  <si>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</si>
  <si>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</si>
  <si>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</si>
  <si>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</si>
  <si>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</si>
  <si>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</si>
  <si>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</si>
  <si>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</si>
  <si>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</si>
  <si>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</si>
  <si>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</si>
  <si>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</si>
  <si>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</si>
  <si>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</si>
  <si>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</si>
  <si>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</si>
  <si>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</si>
  <si>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</si>
  <si>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</si>
  <si>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</si>
  <si>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</si>
  <si>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</si>
  <si>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</si>
  <si>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</si>
  <si>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</si>
  <si>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</si>
  <si>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</si>
  <si>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</si>
  <si>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</si>
  <si>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</si>
  <si>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</si>
  <si>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</si>
  <si>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</si>
  <si>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</si>
  <si>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</si>
  <si>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</si>
  <si>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</si>
  <si>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</si>
  <si>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</si>
  <si>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</si>
  <si>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</si>
  <si>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</si>
  <si>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</si>
  <si>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</si>
  <si>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</si>
  <si>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</si>
  <si>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</si>
  <si>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</si>
  <si>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</si>
  <si>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</si>
  <si>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</si>
  <si>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</si>
  <si>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</si>
  <si>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</si>
  <si>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</si>
  <si>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</si>
  <si>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</si>
  <si>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</si>
  <si>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</si>
  <si>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</si>
  <si>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</si>
  <si>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</si>
  <si>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</si>
  <si>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</si>
  <si>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</si>
  <si>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</si>
  <si>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</si>
  <si>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</si>
  <si>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</si>
  <si>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</si>
  <si>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</si>
  <si>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</si>
  <si>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</si>
  <si>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</si>
  <si>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</si>
  <si>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</si>
  <si>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</si>
  <si>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</si>
  <si>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</si>
  <si>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</si>
  <si>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</si>
  <si>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</si>
  <si>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</si>
  <si>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</si>
  <si>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</si>
  <si>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</si>
  <si>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</si>
  <si>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</si>
  <si>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</si>
  <si>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</si>
  <si>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</si>
  <si>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</si>
  <si>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</si>
  <si>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</si>
  <si>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</si>
  <si>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</si>
  <si>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</si>
  <si>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</si>
  <si>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</si>
  <si>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</si>
  <si>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</si>
  <si>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</si>
  <si>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</si>
  <si>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</si>
  <si>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</si>
  <si>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</si>
  <si>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</si>
  <si>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</si>
  <si>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</si>
  <si>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</si>
  <si>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</si>
  <si>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</si>
  <si>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</si>
  <si>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</si>
  <si>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</si>
  <si>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</si>
  <si>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</si>
  <si>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</si>
  <si>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</si>
  <si>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</si>
  <si>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</si>
  <si>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</si>
  <si>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</si>
  <si>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</si>
  <si>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</si>
  <si>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</si>
  <si>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</si>
  <si>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</si>
  <si>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</si>
  <si>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</si>
  <si>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</si>
  <si>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</si>
  <si>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</si>
  <si>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</si>
  <si>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</si>
  <si>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</si>
  <si>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</si>
  <si>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</si>
  <si>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</si>
  <si>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</si>
  <si>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</si>
  <si>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</si>
  <si>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</si>
  <si>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</si>
  <si>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</si>
  <si>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</si>
  <si>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</si>
  <si>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</si>
  <si>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</si>
  <si>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</si>
  <si>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</si>
  <si>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</si>
  <si>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</si>
  <si>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</si>
  <si>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</si>
  <si>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</si>
  <si>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</si>
  <si>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</si>
  <si>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</si>
  <si>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</si>
  <si>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</si>
  <si>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</si>
  <si>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</si>
  <si>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</si>
  <si>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</si>
  <si>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</si>
  <si>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</si>
  <si>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</si>
  <si>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</si>
  <si>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</si>
  <si>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</si>
  <si>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</si>
  <si>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</si>
  <si>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</si>
  <si>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</si>
  <si>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</si>
  <si>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</si>
  <si>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</si>
  <si>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</si>
  <si>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</si>
  <si>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</si>
  <si>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</si>
  <si>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</si>
  <si>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</si>
  <si>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</si>
  <si>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</si>
  <si>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</si>
  <si>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</si>
  <si>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</si>
  <si>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</si>
  <si>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</si>
  <si>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</si>
  <si>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</si>
  <si>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</si>
  <si>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</si>
  <si>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</si>
  <si>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</si>
  <si>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</si>
  <si>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</si>
  <si>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</si>
  <si>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</si>
  <si>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</si>
  <si>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</si>
  <si>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</si>
  <si>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</si>
  <si>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</si>
  <si>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</si>
  <si>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</si>
  <si>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</si>
  <si>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</si>
  <si>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</si>
  <si>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</si>
  <si>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</si>
  <si>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</si>
  <si>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</si>
  <si>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</si>
  <si>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</si>
  <si>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</si>
  <si>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</si>
  <si>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</si>
  <si>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</si>
  <si>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</si>
  <si>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</si>
  <si>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</si>
  <si>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</si>
  <si>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</si>
  <si>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</si>
  <si>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</si>
  <si>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</si>
  <si>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</si>
  <si>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</si>
  <si>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</si>
  <si>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</si>
  <si>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</si>
  <si>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</si>
  <si>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</si>
  <si>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</si>
  <si>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</si>
  <si>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</si>
  <si>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</si>
  <si>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</si>
  <si>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</si>
  <si>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</si>
  <si>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</si>
  <si>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</si>
  <si>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</si>
  <si>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</si>
  <si>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</si>
  <si>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</si>
  <si>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</si>
  <si>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</si>
  <si>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</si>
  <si>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</si>
  <si>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</si>
  <si>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</si>
  <si>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</si>
  <si>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</si>
  <si>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</si>
  <si>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</si>
  <si>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</si>
  <si>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</si>
  <si>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</si>
  <si>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</si>
  <si>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</si>
  <si>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</si>
  <si>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</si>
  <si>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</si>
  <si>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</si>
  <si>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</si>
  <si>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</si>
  <si>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</si>
  <si>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</si>
  <si>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</si>
  <si>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</si>
  <si>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</si>
  <si>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</si>
  <si>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</si>
  <si>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</si>
  <si>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</si>
  <si>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</si>
  <si>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</si>
  <si>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</si>
  <si>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</si>
  <si>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</si>
  <si>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</si>
  <si>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</si>
  <si>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</si>
  <si>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</si>
  <si>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</si>
  <si>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</si>
  <si>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</si>
  <si>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</si>
  <si>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</si>
  <si>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</si>
  <si>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</si>
  <si>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</si>
  <si>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</si>
  <si>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</si>
  <si>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</si>
  <si>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</si>
  <si>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</si>
  <si>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</si>
  <si>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</si>
  <si>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</si>
  <si>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</si>
  <si>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</si>
  <si>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</si>
  <si>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</si>
  <si>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</si>
  <si>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</si>
  <si>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</si>
  <si>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</si>
  <si>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</si>
  <si>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</si>
  <si>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</si>
  <si>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</si>
  <si>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</si>
  <si>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</si>
  <si>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</si>
  <si>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</si>
  <si>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</si>
  <si>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</si>
  <si>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</si>
  <si>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</si>
  <si>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</si>
  <si>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</si>
  <si>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</si>
  <si>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</si>
  <si>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</si>
  <si>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</si>
  <si>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</si>
  <si>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</si>
  <si>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</si>
  <si>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</si>
  <si>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</si>
  <si>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</si>
  <si>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</si>
  <si>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</si>
  <si>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</si>
  <si>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</si>
  <si>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</si>
  <si>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</si>
  <si>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</si>
  <si>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</si>
  <si>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</si>
  <si>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</si>
  <si>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</si>
  <si>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</si>
  <si>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</si>
  <si>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</si>
  <si>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</si>
  <si>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</si>
  <si>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</si>
  <si>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</si>
  <si>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</si>
  <si>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</si>
  <si>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</si>
  <si>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</si>
  <si>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</si>
  <si>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</si>
  <si>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</si>
  <si>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</si>
  <si>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</si>
  <si>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</si>
  <si>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</si>
  <si>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</si>
  <si>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</si>
  <si>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</si>
  <si>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</si>
  <si>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</si>
  <si>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</si>
  <si>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</si>
  <si>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</si>
  <si>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</si>
  <si>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</si>
  <si>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</si>
  <si>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</si>
  <si>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</si>
  <si>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</si>
  <si>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</si>
  <si>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</si>
  <si>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</si>
  <si>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</si>
  <si>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</si>
  <si>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</si>
  <si>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</si>
  <si>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</si>
  <si>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</si>
  <si>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</si>
  <si>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</si>
  <si>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</si>
  <si>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</si>
  <si>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</si>
  <si>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</si>
  <si>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</si>
  <si>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</si>
  <si>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</si>
  <si>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</si>
  <si>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</si>
  <si>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</si>
  <si>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</si>
  <si>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</si>
  <si>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</si>
  <si>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</si>
  <si>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</si>
  <si>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</si>
  <si>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</si>
  <si>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</si>
  <si>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</si>
  <si>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</si>
  <si>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</si>
  <si>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</si>
  <si>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</si>
  <si>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</si>
  <si>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</si>
  <si>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</si>
  <si>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</si>
  <si>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</si>
  <si>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</si>
  <si>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</si>
  <si>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</si>
  <si>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</si>
  <si>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</si>
  <si>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</si>
  <si>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</si>
  <si>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</si>
  <si>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</si>
  <si>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</si>
  <si>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</si>
  <si>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</si>
  <si>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</si>
  <si>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</si>
  <si>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</si>
  <si>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</si>
  <si>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</si>
  <si>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</si>
  <si>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</si>
  <si>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</si>
  <si>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</si>
  <si>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</si>
  <si>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</si>
  <si>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</si>
  <si>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</si>
  <si>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</si>
  <si>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</si>
  <si>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</si>
  <si>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</si>
  <si>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</si>
  <si>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</si>
  <si>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</si>
  <si>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</si>
  <si>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</si>
  <si>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</si>
  <si>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</si>
  <si>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</si>
  <si>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</si>
  <si>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</si>
  <si>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</si>
  <si>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</si>
  <si>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</si>
  <si>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</si>
  <si>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</si>
  <si>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</si>
  <si>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</si>
  <si>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</si>
  <si>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</si>
  <si>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</si>
  <si>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</si>
  <si>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</si>
  <si>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</si>
  <si>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</si>
  <si>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</si>
  <si>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</si>
  <si>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</si>
  <si>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</si>
  <si>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</si>
  <si>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</si>
  <si>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</si>
  <si>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</si>
  <si>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</si>
  <si>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</si>
  <si>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</si>
  <si>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</si>
  <si>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</si>
  <si>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</si>
  <si>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</si>
  <si>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</si>
  <si>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</si>
  <si>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</si>
  <si>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</si>
  <si>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</si>
  <si>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</si>
  <si>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</si>
  <si>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</si>
  <si>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</si>
  <si>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</si>
  <si>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</si>
  <si>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</si>
  <si>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</si>
  <si>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</si>
  <si>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</si>
  <si>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</si>
  <si>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</si>
  <si>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</si>
  <si>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</si>
  <si>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</si>
  <si>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</si>
  <si>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</si>
  <si>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</si>
  <si>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</si>
  <si>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</si>
  <si>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</si>
  <si>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</si>
  <si>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</si>
  <si>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</si>
  <si>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</si>
  <si>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</si>
  <si>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</si>
  <si>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</si>
  <si>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</si>
  <si>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</si>
  <si>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</si>
  <si>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</si>
  <si>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</si>
  <si>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</si>
  <si>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</si>
  <si>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</si>
  <si>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</si>
  <si>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</si>
  <si>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</si>
  <si>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</si>
  <si>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</si>
  <si>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</si>
  <si>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</si>
  <si>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</si>
  <si>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</si>
  <si>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</si>
  <si>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</si>
  <si>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</si>
  <si>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</si>
  <si>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</si>
  <si>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</si>
  <si>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</si>
  <si>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</si>
  <si>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</si>
  <si>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</si>
  <si>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</si>
  <si>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</si>
  <si>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</si>
  <si>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</si>
  <si>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</si>
  <si>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</si>
  <si>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</si>
  <si>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</si>
  <si>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</si>
  <si>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</si>
  <si>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</si>
  <si>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</si>
  <si>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</si>
  <si>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</si>
  <si>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</si>
  <si>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</si>
  <si>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</si>
  <si>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</si>
  <si>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</si>
  <si>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</si>
  <si>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</si>
  <si>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</si>
  <si>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</si>
  <si>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</si>
  <si>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</si>
  <si>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</si>
  <si>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</si>
  <si>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</si>
  <si>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</si>
  <si>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</si>
  <si>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</si>
  <si>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</si>
  <si>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</si>
  <si>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</si>
  <si>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</si>
  <si>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</si>
  <si>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</si>
  <si>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</si>
  <si>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</si>
  <si>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</si>
  <si>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</si>
  <si>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</si>
  <si>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</si>
  <si>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</si>
  <si>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</si>
  <si>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</si>
  <si>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</si>
  <si>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</si>
  <si>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</si>
  <si>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</si>
  <si>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</si>
  <si>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</si>
  <si>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</si>
  <si>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</si>
  <si>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</si>
  <si>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</si>
  <si>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</si>
  <si>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</si>
  <si>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</si>
  <si>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</si>
  <si>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</si>
  <si>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</si>
  <si>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</si>
  <si>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</si>
  <si>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</si>
  <si>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</si>
  <si>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</si>
  <si>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</si>
  <si>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</si>
  <si>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</si>
  <si>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</si>
  <si>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</si>
  <si>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</si>
  <si>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</si>
  <si>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</si>
  <si>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</si>
  <si>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</si>
  <si>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</si>
  <si>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</si>
  <si>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</si>
  <si>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</si>
  <si>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</si>
  <si>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</si>
  <si>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</si>
  <si>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</si>
  <si>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</si>
  <si>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</si>
  <si>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</si>
  <si>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</si>
  <si>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</si>
  <si>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</si>
  <si>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</si>
  <si>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</si>
  <si>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</si>
  <si>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</si>
  <si>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</si>
  <si>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</si>
  <si>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</si>
  <si>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</si>
  <si>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</si>
  <si>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</si>
  <si>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</si>
  <si>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</si>
  <si>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</si>
  <si>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</si>
  <si>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</si>
  <si>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</si>
  <si>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</si>
  <si>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</si>
  <si>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</si>
  <si>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</si>
  <si>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</si>
  <si>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</si>
  <si>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</si>
  <si>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</si>
  <si>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</si>
  <si>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</si>
  <si>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</si>
  <si>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</si>
  <si>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</si>
  <si>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</si>
  <si>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</si>
  <si>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</si>
  <si>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</si>
  <si>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</si>
  <si>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</si>
  <si>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</si>
  <si>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</si>
  <si>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</si>
  <si>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</si>
  <si>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</si>
  <si>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</si>
  <si>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</si>
  <si>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</si>
  <si>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</si>
  <si>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</si>
  <si>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</si>
  <si>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</si>
  <si>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</si>
  <si>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</si>
  <si>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</si>
  <si>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</si>
  <si>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</si>
  <si>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</si>
  <si>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</si>
  <si>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</si>
  <si>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</si>
  <si>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</si>
  <si>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</si>
  <si>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</si>
  <si>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</si>
  <si>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</si>
  <si>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</si>
  <si>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</si>
  <si>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</si>
  <si>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</si>
  <si>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</si>
  <si>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</si>
  <si>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</si>
  <si>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</si>
  <si>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</si>
  <si>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</si>
  <si>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</si>
  <si>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</si>
  <si>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</si>
  <si>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</si>
  <si>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</si>
  <si>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</si>
  <si>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</si>
  <si>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</si>
  <si>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</si>
  <si>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</si>
  <si>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</si>
  <si>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</si>
  <si>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</si>
  <si>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</si>
  <si>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</si>
  <si>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</si>
  <si>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</si>
  <si>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</si>
  <si>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</si>
  <si>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</si>
  <si>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</si>
  <si>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</si>
  <si>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</si>
  <si>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</si>
  <si>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</si>
  <si>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</si>
  <si>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</si>
  <si>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</si>
  <si>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</si>
  <si>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</si>
  <si>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</si>
  <si>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</si>
  <si>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</si>
  <si>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</si>
  <si>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</si>
  <si>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</si>
  <si>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</si>
  <si>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</si>
  <si>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</si>
  <si>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</si>
  <si>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</si>
  <si>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</si>
  <si>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</si>
  <si>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</si>
  <si>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</si>
  <si>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</si>
  <si>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</si>
  <si>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</si>
  <si>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</si>
  <si>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</si>
  <si>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</si>
  <si>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</si>
  <si>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</si>
  <si>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</si>
  <si>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</si>
  <si>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</si>
  <si>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</si>
  <si>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</si>
  <si>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</si>
  <si>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</si>
  <si>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</si>
  <si>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</si>
  <si>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</si>
  <si>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</si>
  <si>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</si>
  <si>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</si>
  <si>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</si>
  <si>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</si>
  <si>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</si>
  <si>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</si>
  <si>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</si>
  <si>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</si>
  <si>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</si>
  <si>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</si>
  <si>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</si>
  <si>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</si>
  <si>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</si>
  <si>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</si>
  <si>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</si>
  <si>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</si>
  <si>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</si>
  <si>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</si>
  <si>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</si>
  <si>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</si>
  <si>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</si>
  <si>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</si>
  <si>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</si>
  <si>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</si>
  <si>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</si>
  <si>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</si>
  <si>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</si>
  <si>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</si>
  <si>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</si>
  <si>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</si>
  <si>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</si>
  <si>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</si>
  <si>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</si>
  <si>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</si>
  <si>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</si>
  <si>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</si>
  <si>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</si>
  <si>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</si>
  <si>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</si>
  <si>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</si>
  <si>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</si>
  <si>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</si>
  <si>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</si>
  <si>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</si>
  <si>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</si>
  <si>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</si>
  <si>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</si>
  <si>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</si>
  <si>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</si>
  <si>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</si>
  <si>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</si>
  <si>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</si>
  <si>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</si>
  <si>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</si>
  <si>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</si>
  <si>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</si>
  <si>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</si>
  <si>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</si>
  <si>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</si>
  <si>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</si>
  <si>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</si>
  <si>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</si>
  <si>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</si>
  <si>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</si>
  <si>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</si>
  <si>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</si>
  <si>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</si>
  <si>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</si>
  <si>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</si>
  <si>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</si>
  <si>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</si>
  <si>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</si>
  <si>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</si>
  <si>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</si>
  <si>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</si>
  <si>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</si>
  <si>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</si>
  <si>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</si>
  <si>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</si>
  <si>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</si>
  <si>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</si>
  <si>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</si>
  <si>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</si>
  <si>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</si>
  <si>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</si>
  <si>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</si>
  <si>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</si>
  <si>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</si>
  <si>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</si>
  <si>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</si>
  <si>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</si>
  <si>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</si>
  <si>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</si>
  <si>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</si>
  <si>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</si>
  <si>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</si>
  <si>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</si>
  <si>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</si>
  <si>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</si>
  <si>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</si>
  <si>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</si>
  <si>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</si>
  <si>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</si>
  <si>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</si>
  <si>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</si>
  <si>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</si>
  <si>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</si>
  <si>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</si>
  <si>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</si>
  <si>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</si>
  <si>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</si>
  <si>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</si>
  <si>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</si>
  <si>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</si>
  <si>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</si>
  <si>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</si>
  <si>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</si>
  <si>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</si>
  <si>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</si>
  <si>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</si>
  <si>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</si>
  <si>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</si>
  <si>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</si>
  <si>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</si>
  <si>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</si>
  <si>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</si>
  <si>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</si>
  <si>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</si>
  <si>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</si>
  <si>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</si>
  <si>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</si>
  <si>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</si>
  <si>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</si>
  <si>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</si>
  <si>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</si>
  <si>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</si>
  <si>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</si>
  <si>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</si>
  <si>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</si>
  <si>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</si>
  <si>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</si>
  <si>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</si>
  <si>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</si>
  <si>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</si>
  <si>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</si>
  <si>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</si>
  <si>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</si>
  <si>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</si>
  <si>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</si>
  <si>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</si>
  <si>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</si>
  <si>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</si>
  <si>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</si>
  <si>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</si>
  <si>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</si>
  <si>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</si>
  <si>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</si>
  <si>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</si>
  <si>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</si>
  <si>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</si>
  <si>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</si>
  <si>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</si>
  <si>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</si>
  <si>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</si>
  <si>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</si>
  <si>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</si>
  <si>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</si>
  <si>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</si>
  <si>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</si>
  <si>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</si>
  <si>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</si>
  <si>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</si>
  <si>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</si>
  <si>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</si>
  <si>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</si>
  <si>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</si>
  <si>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</si>
  <si>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</si>
  <si>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</si>
  <si>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</si>
  <si>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</si>
  <si>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</si>
  <si>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</si>
  <si>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</si>
  <si>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</si>
  <si>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</si>
  <si>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</si>
  <si>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</si>
  <si>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</si>
  <si>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</si>
  <si>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</si>
  <si>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</si>
  <si>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</si>
  <si>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</si>
  <si>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</si>
  <si>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</si>
  <si>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</si>
  <si>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</si>
  <si>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</si>
  <si>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</si>
  <si>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</si>
  <si>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</si>
  <si>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</si>
  <si>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</si>
  <si>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</si>
  <si>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</si>
  <si>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</si>
  <si>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</si>
  <si>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</si>
  <si>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</si>
  <si>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</si>
  <si>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</si>
  <si>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</si>
  <si>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</si>
  <si>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</si>
  <si>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</si>
  <si>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</si>
  <si>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</si>
  <si>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</si>
  <si>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</si>
  <si>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</si>
  <si>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</si>
  <si>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</si>
  <si>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</si>
  <si>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</si>
  <si>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</si>
  <si>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</si>
  <si>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</si>
  <si>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</si>
  <si>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</si>
  <si>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</si>
  <si>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</si>
  <si>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</si>
  <si>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</si>
  <si>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</si>
  <si>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</si>
  <si>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</si>
  <si>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</si>
  <si>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</si>
  <si>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</si>
  <si>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</si>
  <si>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</si>
  <si>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</si>
  <si>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</si>
  <si>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</si>
  <si>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</si>
  <si>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</si>
  <si>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</si>
  <si>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</si>
  <si>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</si>
  <si>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</si>
  <si>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</si>
  <si>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</si>
  <si>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</si>
  <si>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</si>
  <si>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</si>
  <si>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</si>
  <si>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</si>
  <si>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</si>
  <si>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</si>
  <si>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</si>
  <si>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</si>
  <si>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</si>
  <si>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</si>
  <si>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</si>
  <si>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</si>
  <si>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</si>
  <si>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</si>
  <si>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</si>
  <si>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</si>
  <si>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</si>
  <si>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</si>
  <si>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</si>
  <si>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</si>
  <si>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</si>
  <si>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</si>
  <si>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</si>
  <si>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</si>
  <si>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</si>
  <si>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</si>
  <si>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</si>
  <si>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</si>
  <si>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</si>
  <si>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</si>
  <si>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</si>
  <si>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</si>
  <si>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</si>
  <si>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</si>
  <si>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</si>
  <si>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</si>
  <si>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</si>
  <si>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</si>
  <si>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</si>
  <si>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</si>
  <si>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</si>
  <si>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</si>
  <si>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</si>
  <si>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</si>
  <si>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</si>
  <si>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</si>
  <si>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</si>
  <si>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</si>
  <si>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</si>
  <si>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</si>
  <si>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</si>
  <si>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</si>
  <si>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</si>
  <si>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</si>
  <si>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</si>
  <si>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</si>
  <si>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</si>
  <si>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</si>
  <si>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</si>
  <si>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</si>
  <si>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</si>
  <si>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</si>
  <si>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</si>
  <si>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</si>
  <si>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</si>
  <si>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</si>
  <si>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</si>
  <si>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</si>
  <si>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</si>
  <si>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</si>
  <si>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</si>
  <si>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</si>
  <si>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</si>
  <si>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</si>
  <si>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</si>
  <si>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</si>
  <si>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</si>
  <si>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</si>
  <si>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</si>
  <si>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</si>
  <si>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</si>
  <si>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</si>
  <si>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</si>
  <si>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</si>
  <si>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</si>
  <si>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</si>
  <si>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</si>
  <si>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</si>
  <si>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</si>
  <si>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</si>
  <si>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</si>
  <si>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</si>
  <si>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</si>
  <si>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</si>
  <si>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</si>
  <si>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</si>
  <si>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</si>
  <si>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</si>
  <si>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</si>
  <si>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</si>
  <si>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</si>
  <si>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</si>
  <si>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</si>
  <si>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</si>
  <si>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</si>
  <si>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</si>
  <si>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</si>
  <si>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</si>
  <si>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</si>
  <si>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</si>
  <si>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</si>
  <si>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</si>
  <si>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</si>
  <si>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</si>
  <si>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</si>
  <si>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</si>
  <si>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</si>
  <si>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</si>
  <si>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</si>
  <si>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</si>
  <si>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</si>
  <si>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</si>
  <si>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</si>
  <si>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</si>
  <si>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</si>
  <si>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</si>
  <si>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</si>
  <si>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</si>
  <si>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</si>
  <si>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</si>
  <si>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</si>
  <si>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</si>
  <si>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</si>
  <si>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</si>
  <si>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</si>
  <si>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</si>
  <si>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</si>
  <si>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</si>
  <si>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</si>
  <si>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</si>
  <si>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</si>
  <si>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</si>
  <si>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</si>
  <si>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</si>
  <si>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</si>
  <si>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</si>
  <si>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</si>
  <si>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</si>
  <si>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</si>
  <si>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</si>
  <si>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</si>
  <si>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</si>
  <si>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</si>
  <si>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</si>
  <si>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</si>
  <si>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</si>
  <si>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</si>
  <si>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</si>
  <si>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</si>
  <si>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</si>
  <si>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</si>
  <si>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</si>
  <si>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</si>
  <si>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</si>
  <si>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</si>
  <si>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</si>
  <si>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</si>
  <si>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</si>
  <si>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</si>
  <si>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</si>
  <si>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</si>
  <si>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</si>
  <si>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</si>
  <si>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</si>
  <si>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</si>
  <si>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</si>
  <si>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</si>
  <si>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</si>
  <si>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</si>
  <si>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</si>
  <si>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</si>
  <si>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</si>
  <si>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</si>
  <si>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</si>
  <si>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</si>
  <si>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</si>
  <si>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</si>
  <si>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</si>
  <si>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</si>
  <si>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</si>
  <si>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</si>
  <si>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</si>
  <si>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</si>
  <si>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</si>
  <si>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</si>
  <si>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</si>
  <si>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</si>
  <si>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</si>
  <si>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</si>
  <si>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</si>
  <si>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</si>
  <si>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</si>
  <si>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</si>
  <si>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</si>
  <si>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</si>
  <si>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</si>
  <si>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</si>
  <si>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</si>
  <si>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</si>
  <si>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</si>
  <si>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</si>
  <si>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</si>
  <si>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</si>
  <si>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</si>
  <si>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</si>
  <si>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</si>
  <si>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</si>
  <si>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</si>
  <si>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</si>
  <si>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</si>
  <si>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</si>
  <si>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</si>
  <si>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</si>
  <si>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</si>
  <si>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</si>
  <si>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</si>
  <si>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</si>
  <si>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</si>
  <si>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</si>
  <si>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</si>
  <si>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</si>
  <si>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</si>
  <si>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</si>
  <si>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</si>
  <si>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</si>
  <si>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</si>
  <si>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</si>
  <si>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</si>
  <si>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</si>
  <si>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</si>
  <si>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</si>
  <si>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</si>
  <si>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</si>
  <si>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</si>
  <si>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</si>
  <si>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</si>
  <si>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</si>
  <si>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</si>
  <si>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</si>
  <si>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</si>
  <si>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</si>
  <si>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</si>
  <si>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</si>
  <si>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</si>
  <si>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</si>
  <si>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</si>
  <si>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</si>
  <si>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</si>
  <si>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</si>
  <si>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</si>
  <si>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</si>
  <si>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</si>
  <si>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</si>
  <si>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</si>
  <si>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</si>
  <si>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</si>
  <si>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</si>
  <si>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</si>
  <si>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</si>
  <si>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</si>
  <si>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</si>
  <si>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</si>
  <si>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</si>
  <si>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</si>
  <si>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</si>
  <si>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</si>
  <si>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</si>
  <si>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</si>
  <si>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</si>
  <si>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</si>
  <si>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</si>
  <si>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</si>
  <si>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</si>
  <si>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</si>
  <si>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</si>
  <si>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</si>
  <si>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</si>
  <si>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</si>
  <si>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</si>
  <si>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</si>
  <si>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</si>
  <si>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</si>
  <si>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</si>
  <si>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</si>
  <si>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</si>
  <si>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</si>
  <si>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</si>
  <si>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</si>
  <si>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</si>
  <si>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</si>
  <si>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</si>
  <si>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</si>
  <si>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</si>
  <si>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</si>
  <si>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</si>
  <si>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</si>
  <si>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</si>
  <si>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</si>
  <si>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</si>
  <si>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</si>
  <si>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</si>
  <si>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</si>
  <si>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</si>
  <si>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</si>
  <si>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</si>
  <si>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</si>
  <si>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</si>
  <si>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</si>
  <si>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</si>
  <si>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</si>
  <si>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</si>
  <si>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</si>
  <si>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</si>
  <si>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</si>
  <si>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</si>
  <si>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</si>
  <si>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</si>
  <si>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</si>
  <si>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</si>
  <si>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</si>
  <si>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</si>
  <si>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</si>
  <si>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</si>
  <si>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</si>
  <si>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</si>
  <si>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</si>
  <si>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</si>
  <si>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</si>
  <si>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</si>
  <si>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</si>
  <si>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</si>
  <si>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</si>
  <si>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</si>
  <si>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</si>
  <si>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</si>
  <si>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</si>
  <si>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</si>
  <si>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</si>
  <si>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</si>
  <si>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</si>
  <si>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</si>
  <si>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</si>
  <si>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</si>
  <si>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</si>
  <si>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</si>
  <si>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</si>
  <si>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</si>
  <si>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</si>
  <si>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</si>
  <si>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</si>
  <si>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</si>
  <si>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</si>
  <si>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</si>
  <si>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</si>
  <si>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</si>
  <si>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</si>
  <si>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</si>
  <si>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</si>
  <si>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</si>
  <si>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</si>
  <si>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</si>
  <si>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</si>
  <si>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</si>
  <si>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</si>
  <si>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</si>
  <si>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</si>
  <si>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</si>
  <si>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</si>
  <si>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</si>
  <si>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</si>
  <si>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</si>
  <si>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</si>
  <si>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</si>
  <si>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</si>
  <si>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</si>
  <si>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</si>
  <si>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</si>
  <si>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</si>
  <si>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</si>
  <si>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</si>
  <si>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</si>
  <si>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</si>
  <si>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</si>
  <si>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</si>
  <si>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</si>
  <si>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</si>
  <si>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</si>
  <si>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</si>
  <si>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</si>
  <si>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</si>
  <si>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</si>
  <si>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</si>
  <si>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</si>
  <si>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</si>
  <si>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</si>
  <si>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</si>
  <si>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</si>
  <si>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</si>
  <si>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</si>
  <si>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</si>
  <si>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</si>
  <si>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</si>
  <si>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</si>
  <si>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</si>
  <si>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</si>
  <si>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</si>
  <si>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</si>
  <si>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</si>
  <si>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</si>
  <si>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</si>
  <si>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</si>
  <si>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</si>
  <si>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</si>
  <si>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</si>
  <si>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</si>
  <si>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</si>
  <si>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</si>
  <si>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</si>
  <si>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</si>
  <si>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</si>
  <si>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</si>
  <si>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</si>
  <si>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</si>
  <si>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</si>
  <si>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</si>
  <si>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</si>
  <si>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</si>
  <si>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</si>
  <si>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</si>
  <si>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</si>
  <si>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</si>
  <si>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</si>
  <si>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</si>
  <si>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</si>
  <si>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</si>
  <si>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</si>
  <si>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</si>
  <si>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</si>
  <si>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</si>
  <si>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</si>
  <si>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</si>
  <si>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</si>
  <si>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</si>
  <si>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</si>
  <si>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</si>
  <si>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</si>
  <si>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</si>
  <si>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</si>
  <si>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</si>
  <si>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</si>
  <si>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</si>
  <si>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</si>
  <si>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</si>
  <si>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</si>
  <si>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</si>
  <si>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</si>
  <si>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</si>
  <si>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</si>
  <si>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</si>
  <si>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</si>
  <si>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</si>
  <si>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</si>
  <si>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</si>
  <si>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</si>
  <si>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</si>
  <si>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</si>
  <si>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</si>
  <si>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</si>
  <si>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</si>
  <si>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</si>
  <si>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</si>
  <si>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</si>
  <si>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</si>
  <si>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</si>
  <si>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</si>
  <si>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</si>
  <si>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</si>
  <si>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</si>
  <si>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</si>
  <si>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</si>
  <si>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</si>
  <si>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</si>
  <si>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</si>
  <si>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</si>
  <si>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</si>
  <si>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</si>
  <si>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</si>
  <si>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</si>
  <si>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</si>
  <si>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</si>
  <si>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</si>
  <si>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</si>
  <si>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</si>
  <si>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</si>
  <si>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</si>
  <si>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</si>
  <si>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</si>
  <si>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</si>
  <si>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</si>
  <si>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</si>
  <si>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</si>
  <si>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</si>
  <si>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</si>
  <si>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</si>
  <si>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</si>
  <si>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</si>
  <si>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</si>
  <si>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</si>
  <si>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</si>
  <si>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</si>
  <si>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</si>
  <si>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</si>
  <si>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</si>
  <si>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</si>
  <si>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</si>
  <si>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</si>
  <si>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</si>
  <si>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</si>
  <si>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</si>
  <si>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</si>
  <si>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</si>
  <si>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</si>
  <si>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</si>
  <si>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</si>
  <si>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</si>
  <si>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</si>
  <si>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</si>
  <si>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</si>
  <si>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</si>
  <si>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</si>
  <si>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</si>
  <si>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</si>
  <si>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</si>
  <si>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</si>
  <si>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</si>
  <si>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</si>
  <si>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</si>
  <si>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</si>
  <si>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</si>
  <si>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</si>
  <si>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</si>
  <si>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</si>
  <si>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</si>
  <si>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</si>
  <si>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</si>
  <si>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</si>
  <si>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</si>
  <si>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</si>
  <si>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</si>
  <si>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</si>
  <si>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</si>
  <si>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</si>
  <si>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</si>
  <si>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</si>
  <si>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</si>
  <si>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</si>
  <si>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</si>
  <si>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</si>
  <si>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</si>
  <si>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</si>
  <si>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</si>
  <si>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</si>
  <si>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</si>
  <si>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</si>
  <si>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</si>
  <si>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</si>
  <si>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</si>
  <si>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</si>
  <si>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</si>
  <si>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</si>
  <si>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</si>
  <si>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</si>
  <si>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</si>
  <si>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</si>
  <si>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</si>
  <si>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</si>
  <si>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</si>
  <si>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</si>
  <si>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</si>
  <si>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</si>
  <si>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</si>
  <si>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</si>
  <si>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</si>
  <si>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</si>
  <si>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</si>
  <si>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</si>
  <si>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</si>
  <si>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</si>
  <si>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</si>
  <si>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</si>
  <si>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</si>
  <si>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</si>
  <si>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</si>
  <si>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</si>
  <si>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</si>
  <si>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</si>
  <si>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</si>
  <si>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</si>
  <si>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</si>
  <si>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</si>
  <si>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</si>
  <si>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</si>
  <si>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</si>
  <si>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</si>
  <si>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</si>
  <si>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</si>
  <si>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</si>
  <si>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</si>
  <si>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</si>
  <si>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</si>
  <si>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</si>
  <si>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</si>
  <si>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</si>
  <si>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</si>
  <si>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</si>
  <si>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</si>
  <si>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</si>
  <si>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</si>
  <si>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</si>
  <si>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</si>
  <si>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</si>
  <si>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</si>
  <si>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</si>
  <si>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</si>
  <si>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</si>
  <si>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</si>
  <si>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</si>
  <si>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</si>
  <si>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</si>
  <si>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</si>
  <si>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</si>
  <si>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</si>
  <si>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</si>
  <si>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</si>
  <si>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</si>
  <si>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</si>
  <si>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</si>
  <si>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</si>
  <si>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</si>
  <si>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</si>
  <si>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</si>
  <si>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</si>
  <si>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</si>
  <si>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</si>
  <si>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</si>
  <si>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</si>
  <si>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</si>
  <si>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</si>
  <si>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</si>
  <si>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</si>
  <si>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</si>
  <si>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</si>
  <si>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</si>
  <si>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</si>
  <si>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</si>
  <si>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</si>
  <si>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</si>
  <si>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</si>
  <si>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</si>
  <si>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</si>
  <si>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</si>
  <si>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</si>
  <si>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</si>
  <si>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</si>
  <si>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</si>
  <si>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</si>
  <si>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</si>
  <si>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</si>
  <si>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</si>
  <si>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</si>
  <si>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</si>
  <si>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</si>
  <si>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</si>
  <si>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</si>
  <si>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</si>
  <si>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</si>
  <si>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</si>
  <si>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</si>
  <si>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</si>
  <si>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</si>
  <si>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</si>
  <si>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</si>
  <si>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</si>
  <si>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</si>
  <si>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</si>
  <si>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</si>
  <si>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</si>
  <si>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</si>
  <si>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</si>
  <si>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</si>
  <si>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</si>
  <si>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</si>
  <si>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</si>
  <si>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</si>
  <si>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</si>
  <si>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</si>
  <si>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</si>
  <si>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</si>
  <si>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</si>
  <si>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</si>
  <si>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</si>
  <si>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</si>
  <si>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</si>
  <si>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</si>
  <si>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</si>
  <si>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</si>
  <si>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</si>
  <si>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</si>
  <si>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</si>
  <si>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</si>
  <si>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</si>
  <si>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</si>
  <si>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</si>
  <si>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</si>
  <si>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</si>
  <si>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</si>
  <si>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</si>
  <si>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</si>
  <si>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</si>
  <si>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</si>
  <si>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</si>
  <si>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</si>
  <si>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</si>
  <si>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</si>
  <si>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</si>
  <si>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</si>
  <si>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</si>
  <si>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</si>
  <si>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</si>
  <si>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</si>
  <si>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</si>
  <si>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</si>
  <si>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</si>
  <si>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</si>
  <si>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</si>
  <si>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</si>
  <si>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</si>
  <si>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</si>
  <si>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</si>
  <si>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</si>
  <si>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</si>
  <si>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</si>
  <si>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</si>
  <si>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</si>
  <si>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</si>
  <si>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</si>
  <si>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</si>
  <si>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</si>
  <si>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</si>
  <si>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</si>
  <si>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</si>
  <si>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</si>
  <si>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</si>
  <si>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</si>
  <si>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</si>
  <si>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</si>
  <si>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</si>
  <si>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</si>
  <si>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</si>
  <si>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</si>
  <si>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</si>
  <si>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</si>
  <si>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</si>
  <si>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</si>
  <si>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</si>
  <si>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</si>
  <si>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</si>
  <si>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</si>
  <si>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</si>
  <si>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</si>
  <si>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</si>
  <si>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</si>
  <si>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</si>
  <si>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</si>
  <si>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</si>
  <si>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</si>
  <si>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</si>
  <si>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</si>
  <si>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</si>
  <si>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</si>
  <si>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</si>
  <si>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</si>
  <si>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</si>
  <si>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</si>
  <si>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</si>
  <si>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</si>
  <si>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</si>
  <si>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</si>
  <si>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</si>
  <si>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</si>
  <si>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</si>
  <si>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</si>
  <si>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</si>
  <si>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</si>
  <si>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</si>
  <si>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</si>
  <si>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</si>
  <si>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</si>
  <si>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</si>
  <si>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</si>
  <si>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</si>
  <si>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</si>
  <si>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</si>
  <si>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</si>
  <si>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</si>
  <si>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</si>
  <si>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</si>
  <si>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</si>
  <si>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</si>
  <si>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</si>
  <si>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</si>
  <si>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</si>
  <si>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</si>
  <si>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</si>
  <si>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</si>
  <si>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</si>
  <si>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</si>
  <si>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</si>
  <si>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</si>
  <si>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</si>
  <si>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</si>
  <si>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</si>
  <si>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</si>
  <si>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</si>
  <si>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</si>
  <si>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</si>
  <si>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</si>
  <si>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</si>
  <si>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</si>
  <si>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</si>
  <si>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</si>
  <si>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</si>
  <si>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</si>
  <si>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</si>
  <si>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</si>
  <si>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</si>
  <si>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</si>
  <si>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</si>
  <si>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</si>
  <si>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</si>
  <si>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</si>
  <si>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</si>
  <si>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</si>
  <si>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</si>
  <si>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</si>
  <si>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</si>
  <si>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</si>
  <si>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</si>
  <si>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</si>
  <si>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</si>
  <si>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</si>
  <si>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</si>
  <si>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</si>
  <si>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</si>
  <si>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</si>
  <si>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</si>
  <si>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</si>
  <si>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</si>
  <si>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</si>
  <si>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</si>
  <si>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</si>
  <si>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</si>
  <si>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</si>
  <si>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</si>
  <si>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</si>
  <si>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</si>
  <si>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</si>
  <si>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</si>
  <si>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</si>
  <si>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</si>
  <si>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</si>
  <si>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</si>
  <si>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</si>
  <si>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</si>
  <si>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</si>
  <si>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</si>
  <si>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</si>
  <si>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</si>
  <si>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</si>
  <si>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</si>
  <si>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</si>
  <si>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</si>
  <si>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</si>
  <si>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</si>
  <si>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</si>
  <si>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</si>
  <si>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</si>
  <si>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</si>
  <si>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</si>
  <si>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</si>
  <si>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</si>
  <si>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</si>
  <si>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</si>
  <si>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</si>
  <si>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</si>
  <si>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</si>
  <si>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</si>
  <si>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</si>
  <si>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</si>
  <si>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</si>
  <si>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</si>
  <si>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</si>
  <si>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</si>
  <si>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</si>
  <si>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</si>
  <si>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</si>
  <si>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</si>
  <si>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</si>
  <si>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</si>
  <si>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</si>
  <si>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</si>
  <si>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</si>
  <si>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</si>
  <si>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</si>
  <si>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</si>
  <si>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</si>
  <si>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</si>
  <si>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</si>
  <si>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</si>
  <si>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</si>
  <si>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</si>
  <si>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</si>
  <si>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</si>
  <si>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</si>
  <si>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</si>
  <si>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</si>
  <si>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</si>
  <si>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</si>
  <si>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</si>
  <si>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</si>
  <si>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</si>
  <si>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</si>
  <si>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</si>
  <si>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</si>
  <si>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</si>
  <si>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</si>
  <si>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</si>
  <si>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</si>
  <si>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</si>
  <si>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</si>
  <si>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</si>
  <si>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</si>
  <si>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</si>
  <si>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</si>
  <si>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</si>
  <si>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</si>
  <si>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</si>
  <si>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</si>
  <si>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</si>
  <si>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</si>
  <si>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</si>
  <si>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</si>
  <si>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</si>
  <si>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</si>
  <si>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</si>
  <si>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</si>
  <si>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</si>
  <si>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</si>
  <si>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</si>
  <si>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</si>
  <si>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</si>
  <si>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</si>
  <si>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</si>
  <si>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</si>
  <si>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</si>
  <si>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</si>
  <si>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</si>
  <si>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</si>
  <si>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</si>
  <si>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</si>
  <si>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</si>
  <si>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</si>
  <si>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</si>
  <si>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</si>
  <si>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</si>
  <si>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</si>
  <si>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</si>
  <si>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</si>
  <si>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</si>
  <si>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</si>
  <si>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</si>
  <si>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</si>
  <si>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</si>
  <si>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</si>
  <si>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</si>
  <si>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</si>
  <si>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</si>
  <si>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</si>
  <si>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</si>
  <si>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</si>
  <si>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</si>
  <si>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</si>
  <si>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</si>
  <si>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</si>
  <si>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</si>
  <si>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</si>
  <si>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</si>
  <si>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</si>
  <si>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</si>
  <si>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</si>
  <si>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</si>
  <si>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</si>
  <si>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</si>
  <si>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</si>
  <si>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</si>
  <si>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</si>
  <si>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</si>
  <si>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</si>
  <si>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</si>
  <si>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</si>
  <si>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</si>
  <si>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</si>
  <si>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</si>
  <si>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</si>
  <si>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</si>
  <si>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</si>
  <si>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</si>
  <si>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</si>
  <si>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</si>
  <si>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</si>
  <si>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</si>
  <si>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</si>
  <si>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</si>
  <si>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</si>
  <si>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</si>
  <si>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</si>
  <si>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</si>
  <si>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</si>
  <si>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</si>
  <si>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</si>
  <si>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</si>
  <si>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</si>
  <si>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</si>
  <si>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</si>
  <si>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</si>
  <si>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</si>
  <si>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</si>
  <si>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</si>
  <si>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</si>
  <si>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</si>
  <si>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</si>
  <si>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</si>
  <si>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</si>
  <si>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</si>
  <si>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</si>
  <si>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</si>
  <si>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</si>
  <si>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</si>
  <si>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</si>
  <si>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</si>
  <si>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</si>
  <si>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</si>
  <si>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</si>
  <si>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</si>
  <si>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</si>
  <si>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</si>
  <si>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</si>
  <si>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</si>
  <si>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</si>
  <si>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</si>
  <si>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</si>
  <si>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</si>
  <si>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</si>
  <si>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</si>
  <si>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</si>
  <si>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</si>
  <si>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</si>
  <si>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</si>
  <si>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</si>
  <si>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</si>
  <si>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</si>
  <si>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</si>
  <si>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</si>
  <si>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</si>
  <si>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</si>
  <si>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</si>
  <si>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</si>
  <si>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</si>
  <si>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</si>
  <si>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</si>
  <si>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</si>
  <si>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</si>
  <si>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</si>
  <si>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</si>
  <si>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</si>
  <si>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</si>
  <si>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</si>
  <si>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</si>
  <si>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</si>
  <si>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</si>
  <si>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</si>
  <si>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</si>
  <si>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</si>
  <si>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</si>
  <si>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</si>
  <si>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</si>
  <si>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</si>
  <si>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</si>
  <si>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</si>
  <si>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</si>
  <si>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</si>
  <si>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</si>
  <si>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</si>
  <si>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</si>
  <si>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</si>
  <si>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</si>
  <si>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</si>
  <si>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</si>
  <si>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</si>
  <si>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</si>
  <si>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</si>
  <si>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</si>
  <si>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</si>
  <si>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</si>
  <si>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</si>
  <si>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</si>
  <si>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</si>
  <si>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</si>
  <si>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</si>
  <si>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</si>
  <si>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</si>
  <si>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</si>
  <si>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</si>
  <si>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</si>
  <si>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</si>
  <si>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</si>
  <si>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</si>
  <si>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</si>
  <si>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</si>
  <si>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</si>
  <si>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</si>
  <si>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</si>
  <si>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</si>
  <si>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</si>
  <si>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</si>
  <si>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</si>
  <si>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</si>
  <si>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</si>
  <si>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</si>
  <si>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</si>
  <si>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</si>
  <si>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</si>
  <si>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</si>
  <si>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</si>
  <si>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</si>
  <si>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</si>
  <si>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</si>
  <si>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</si>
  <si>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</si>
  <si>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</si>
  <si>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</si>
  <si>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</si>
  <si>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</si>
  <si>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</si>
  <si>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</si>
  <si>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</si>
  <si>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</si>
  <si>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</si>
  <si>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</si>
  <si>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</si>
  <si>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</si>
  <si>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</si>
  <si>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</si>
  <si>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</si>
  <si>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</si>
  <si>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</si>
  <si>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</si>
  <si>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</si>
  <si>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</si>
  <si>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</si>
  <si>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</si>
  <si>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</si>
  <si>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</si>
  <si>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</si>
  <si>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</si>
  <si>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</si>
  <si>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</si>
  <si>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</si>
  <si>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</si>
  <si>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</si>
  <si>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</si>
  <si>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</si>
  <si>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</si>
  <si>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</si>
  <si>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</si>
  <si>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</si>
  <si>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</si>
  <si>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</si>
  <si>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</si>
  <si>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</si>
  <si>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</si>
  <si>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</si>
  <si>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</si>
  <si>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</si>
  <si>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</si>
  <si>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</si>
  <si>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</si>
  <si>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</si>
  <si>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</si>
  <si>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</si>
  <si>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</si>
  <si>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</si>
  <si>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</si>
  <si>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</si>
  <si>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</si>
  <si>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</si>
  <si>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</si>
  <si>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</si>
  <si>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</si>
  <si>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</si>
  <si>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</si>
  <si>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</si>
  <si>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</si>
  <si>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</si>
  <si>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</si>
  <si>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</si>
  <si>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</si>
  <si>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</si>
  <si>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</si>
  <si>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</si>
  <si>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</si>
  <si>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</si>
  <si>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</si>
  <si>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</si>
  <si>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</si>
  <si>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</si>
  <si>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</si>
  <si>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</si>
  <si>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</si>
  <si>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</si>
  <si>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</si>
  <si>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</si>
  <si>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</si>
  <si>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</si>
  <si>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</si>
  <si>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</si>
  <si>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</si>
  <si>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</si>
  <si>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</si>
  <si>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</si>
  <si>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</si>
  <si>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</si>
  <si>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</si>
  <si>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</si>
  <si>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</si>
  <si>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</si>
  <si>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</si>
  <si>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</si>
  <si>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</si>
  <si>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</si>
  <si>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</si>
  <si>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</si>
  <si>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</si>
  <si>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</si>
  <si>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</si>
  <si>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</si>
  <si>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</si>
  <si>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</si>
  <si>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</si>
  <si>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</si>
  <si>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</si>
  <si>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</si>
  <si>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</si>
  <si>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</si>
  <si>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</si>
  <si>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</si>
  <si>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</si>
  <si>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</si>
  <si>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</si>
  <si>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</si>
  <si>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</si>
  <si>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</si>
  <si>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</si>
  <si>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</si>
  <si>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</si>
  <si>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</si>
  <si>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</si>
  <si>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</si>
  <si>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</si>
  <si>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</si>
  <si>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</si>
  <si>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</si>
  <si>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</si>
  <si>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</si>
  <si>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</si>
  <si>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</si>
  <si>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</si>
  <si>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</si>
  <si>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</si>
  <si>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</si>
  <si>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</si>
  <si>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</si>
  <si>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</si>
  <si>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</si>
  <si>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</si>
  <si>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</si>
  <si>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</si>
  <si>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</si>
  <si>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</si>
  <si>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</si>
  <si>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</si>
  <si>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</si>
  <si>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</si>
  <si>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</si>
  <si>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</si>
  <si>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</si>
  <si>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</si>
  <si>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</si>
  <si>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</si>
  <si>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</si>
  <si>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</si>
  <si>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</si>
  <si>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</si>
  <si>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</si>
  <si>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</si>
  <si>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</si>
  <si>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</si>
  <si>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</si>
  <si>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</si>
  <si>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</si>
  <si>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</si>
  <si>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</si>
  <si>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</si>
  <si>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</si>
  <si>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</si>
  <si>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</si>
  <si>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</si>
  <si>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</si>
  <si>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</si>
  <si>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</si>
  <si>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</si>
  <si>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</si>
  <si>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</si>
  <si>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</si>
  <si>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</si>
  <si>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</si>
  <si>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</si>
  <si>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</si>
  <si>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</si>
  <si>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</si>
  <si>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</si>
  <si>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</si>
  <si>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</si>
  <si>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</si>
  <si>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</si>
  <si>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</si>
  <si>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</si>
  <si>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</si>
  <si>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</si>
  <si>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</si>
  <si>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</si>
  <si>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</si>
  <si>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</si>
  <si>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</si>
  <si>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</si>
  <si>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</si>
  <si>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</si>
  <si>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</si>
  <si>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</si>
  <si>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</si>
  <si>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</si>
  <si>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</si>
  <si>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</si>
  <si>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</si>
  <si>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</si>
  <si>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</si>
  <si>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</si>
  <si>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</si>
  <si>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</si>
  <si>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</si>
  <si>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</si>
  <si>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</si>
  <si>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</si>
  <si>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</si>
  <si>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</si>
  <si>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</si>
  <si>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</si>
  <si>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</si>
  <si>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</si>
  <si>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</si>
  <si>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</si>
  <si>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</si>
  <si>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</si>
  <si>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</si>
  <si>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</si>
  <si>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</si>
  <si>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</si>
  <si>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</si>
  <si>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</si>
  <si>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</si>
  <si>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</si>
  <si>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</si>
  <si>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</si>
  <si>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</si>
  <si>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</si>
  <si>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</si>
  <si>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</si>
  <si>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</si>
  <si>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</si>
  <si>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</si>
  <si>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</si>
  <si>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</si>
  <si>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</si>
  <si>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</si>
  <si>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</si>
  <si>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</si>
  <si>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</si>
  <si>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</si>
  <si>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</si>
  <si>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</si>
  <si>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</si>
  <si>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</si>
  <si>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</si>
  <si>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</si>
  <si>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</si>
  <si>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</si>
  <si>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</si>
  <si>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</si>
  <si>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</si>
  <si>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</si>
  <si>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</si>
  <si>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</si>
  <si>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</si>
  <si>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</si>
  <si>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</si>
  <si>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</si>
  <si>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</si>
  <si>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</si>
  <si>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</si>
  <si>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</si>
  <si>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</si>
  <si>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</si>
  <si>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</si>
  <si>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</si>
  <si>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</si>
  <si>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</si>
  <si>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</si>
  <si>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</si>
  <si>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</si>
  <si>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</si>
  <si>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</si>
  <si>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</si>
  <si>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</si>
  <si>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</si>
  <si>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</si>
  <si>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</si>
  <si>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</si>
  <si>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</si>
  <si>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</si>
  <si>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</si>
  <si>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</si>
  <si>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</si>
  <si>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</si>
  <si>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</si>
  <si>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</si>
  <si>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</si>
  <si>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</si>
  <si>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</si>
  <si>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</si>
  <si>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</si>
  <si>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</si>
  <si>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</si>
  <si>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</si>
  <si>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</si>
  <si>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</si>
  <si>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</si>
  <si>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</si>
  <si>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</si>
  <si>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</si>
  <si>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</si>
  <si>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</si>
  <si>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</si>
  <si>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</si>
  <si>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</si>
  <si>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</si>
  <si>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</si>
  <si>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</si>
  <si>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</si>
  <si>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</si>
  <si>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</si>
  <si>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</si>
  <si>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</si>
  <si>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</si>
  <si>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</si>
  <si>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</si>
  <si>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</si>
  <si>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</si>
  <si>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</si>
  <si>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</si>
  <si>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</si>
  <si>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</si>
  <si>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</si>
  <si>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</si>
  <si>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</si>
  <si>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</si>
  <si>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</si>
  <si>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</si>
  <si>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</si>
  <si>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</si>
  <si>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</si>
  <si>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</si>
  <si>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</si>
  <si>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</si>
  <si>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</si>
  <si>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</si>
  <si>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</si>
  <si>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</si>
  <si>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</si>
  <si>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</si>
  <si>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</si>
  <si>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</si>
  <si>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</si>
  <si>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</si>
  <si>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</si>
  <si>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</si>
  <si>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</si>
  <si>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</si>
  <si>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</si>
  <si>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</si>
  <si>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</si>
  <si>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</si>
  <si>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</si>
  <si>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</si>
  <si>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</si>
  <si>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</si>
  <si>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</si>
  <si>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</si>
  <si>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</si>
  <si>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</si>
  <si>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</si>
  <si>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</si>
  <si>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</si>
  <si>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</si>
  <si>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</si>
  <si>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</si>
  <si>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</si>
  <si>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</si>
  <si>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</si>
  <si>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</si>
  <si>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</si>
  <si>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</si>
  <si>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</si>
  <si>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</si>
  <si>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</si>
  <si>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</si>
  <si>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</si>
  <si>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</si>
  <si>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</si>
  <si>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</si>
  <si>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</si>
  <si>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</si>
  <si>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</si>
  <si>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</si>
  <si>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</si>
  <si>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</si>
  <si>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</si>
  <si>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</si>
  <si>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</si>
  <si>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</si>
  <si>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</si>
  <si>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</si>
  <si>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</si>
  <si>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</si>
  <si>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</si>
  <si>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</si>
  <si>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</si>
  <si>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</si>
  <si>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</si>
  <si>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</si>
  <si>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</si>
  <si>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</si>
  <si>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</si>
  <si>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</si>
  <si>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</si>
  <si>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</si>
  <si>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</si>
  <si>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</si>
  <si>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</si>
  <si>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</si>
  <si>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</si>
  <si>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</si>
  <si>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</si>
  <si>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</si>
  <si>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</si>
  <si>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</si>
  <si>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</si>
  <si>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</si>
  <si>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</si>
  <si>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</si>
  <si>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</si>
  <si>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</si>
  <si>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</si>
  <si>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</si>
  <si>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</si>
  <si>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</si>
  <si>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</si>
  <si>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</si>
  <si>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</si>
  <si>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</si>
  <si>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</si>
  <si>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</si>
  <si>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</si>
  <si>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</si>
  <si>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</si>
  <si>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</si>
  <si>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</si>
  <si>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</si>
  <si>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</si>
  <si>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</si>
  <si>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</si>
  <si>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</si>
  <si>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</si>
  <si>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</si>
  <si>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</si>
  <si>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</si>
  <si>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</si>
  <si>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</si>
  <si>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</si>
  <si>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</si>
  <si>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</si>
  <si>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</si>
  <si>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</si>
  <si>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</si>
  <si>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</si>
  <si>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</si>
  <si>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</si>
  <si>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</si>
  <si>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</si>
  <si>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</si>
  <si>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</si>
  <si>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</si>
  <si>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</si>
  <si>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</si>
  <si>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</si>
  <si>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</si>
  <si>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</si>
  <si>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</si>
  <si>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</si>
  <si>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</si>
  <si>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</si>
  <si>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</si>
  <si>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</si>
  <si>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</si>
  <si>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</si>
  <si>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</si>
  <si>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</si>
  <si>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</si>
  <si>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</si>
  <si>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</si>
  <si>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</si>
  <si>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</si>
  <si>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</si>
  <si>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</si>
  <si>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</si>
  <si>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</si>
  <si>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</si>
  <si>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</si>
  <si>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</si>
  <si>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</si>
  <si>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</si>
  <si>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</si>
  <si>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</si>
  <si>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</si>
  <si>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</si>
  <si>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</si>
  <si>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</si>
  <si>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</si>
  <si>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</si>
  <si>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</si>
  <si>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</si>
  <si>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</si>
  <si>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</si>
  <si>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</si>
  <si>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</si>
  <si>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</si>
  <si>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</si>
  <si>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</si>
  <si>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</si>
  <si>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</si>
  <si>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</si>
  <si>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</si>
  <si>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</si>
  <si>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</si>
  <si>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</si>
  <si>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</si>
  <si>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</si>
  <si>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</si>
  <si>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</si>
  <si>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</si>
  <si>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</si>
  <si>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</si>
  <si>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</si>
  <si>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</si>
  <si>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</si>
  <si>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</si>
  <si>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</si>
  <si>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</si>
  <si>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</si>
  <si>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</si>
  <si>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</si>
  <si>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</si>
  <si>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</si>
  <si>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</si>
  <si>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</si>
  <si>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</si>
  <si>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</si>
  <si>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</si>
  <si>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</si>
  <si>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</si>
  <si>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</si>
  <si>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</si>
  <si>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</si>
  <si>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</si>
  <si>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</si>
  <si>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</si>
  <si>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</si>
  <si>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</si>
  <si>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</si>
  <si>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</si>
  <si>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</si>
  <si>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</si>
  <si>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</si>
  <si>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</si>
  <si>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</si>
  <si>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</si>
  <si>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</si>
  <si>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</si>
  <si>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</si>
  <si>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</si>
  <si>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</si>
  <si>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</si>
  <si>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</si>
  <si>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</si>
  <si>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</si>
  <si>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</si>
  <si>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</si>
  <si>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</si>
  <si>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</si>
  <si>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</si>
  <si>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</si>
  <si>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</si>
  <si>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</si>
  <si>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</si>
  <si>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</si>
  <si>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</si>
  <si>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</si>
  <si>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</si>
  <si>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</si>
  <si>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</si>
  <si>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</si>
  <si>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</si>
  <si>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</si>
  <si>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</si>
  <si>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</si>
  <si>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</si>
  <si>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</si>
  <si>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</si>
  <si>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</si>
  <si>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</si>
  <si>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</si>
  <si>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</si>
  <si>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</si>
  <si>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</si>
  <si>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</si>
  <si>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</si>
  <si>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</si>
  <si>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</si>
  <si>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</si>
  <si>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</si>
  <si>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</si>
  <si>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</si>
  <si>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</si>
  <si>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</si>
  <si>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</si>
  <si>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</si>
  <si>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</si>
  <si>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</si>
  <si>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</si>
  <si>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</si>
  <si>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</si>
  <si>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</si>
  <si>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</si>
  <si>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</si>
  <si>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</si>
  <si>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</si>
  <si>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</si>
  <si>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</si>
  <si>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</si>
  <si>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</si>
  <si>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</si>
  <si>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</si>
  <si>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</si>
  <si>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</si>
  <si>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</si>
  <si>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</si>
  <si>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</si>
  <si>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</si>
  <si>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</si>
  <si>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</si>
  <si>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</si>
  <si>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</si>
  <si>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</si>
  <si>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</si>
  <si>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</si>
  <si>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</si>
  <si>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</si>
  <si>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</si>
  <si>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</si>
  <si>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</si>
  <si>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</si>
  <si>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</si>
  <si>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</si>
  <si>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</si>
  <si>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</si>
  <si>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</si>
  <si>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</si>
  <si>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</si>
  <si>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</si>
  <si>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</si>
  <si>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</si>
  <si>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</si>
  <si>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</si>
  <si>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</si>
  <si>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</si>
  <si>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</si>
  <si>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</si>
  <si>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</si>
  <si>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</si>
  <si>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</si>
  <si>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</si>
  <si>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</si>
  <si>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</si>
  <si>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</si>
  <si>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</si>
  <si>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</si>
  <si>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</si>
  <si>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</si>
  <si>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</si>
  <si>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</si>
  <si>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</si>
  <si>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</si>
  <si>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</si>
  <si>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</si>
  <si>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</si>
  <si>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</si>
  <si>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</si>
  <si>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</si>
  <si>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</si>
  <si>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</si>
  <si>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</si>
  <si>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</si>
  <si>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</si>
  <si>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</si>
  <si>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</si>
  <si>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</si>
  <si>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</si>
  <si>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</si>
  <si>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</si>
  <si>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</si>
  <si>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</si>
  <si>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</si>
  <si>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</si>
  <si>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</si>
  <si>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</si>
  <si>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</si>
  <si>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</si>
  <si>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</si>
  <si>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</si>
  <si>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</si>
  <si>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</si>
  <si>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</si>
  <si>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</si>
  <si>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</si>
  <si>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</si>
  <si>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</si>
  <si>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</si>
  <si>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</si>
  <si>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</si>
  <si>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</si>
  <si>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</si>
  <si>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</si>
  <si>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</si>
  <si>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</si>
  <si>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</si>
  <si>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</si>
  <si>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</si>
  <si>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</si>
  <si>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</si>
  <si>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</si>
  <si>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</si>
  <si>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</si>
  <si>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</si>
  <si>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</si>
  <si>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</si>
  <si>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</si>
  <si>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</si>
  <si>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</si>
  <si>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</si>
  <si>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</si>
  <si>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</si>
  <si>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</si>
  <si>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</si>
  <si>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</si>
  <si>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</si>
  <si>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</si>
  <si>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</si>
  <si>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</si>
  <si>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</si>
  <si>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</si>
  <si>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</si>
  <si>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</si>
  <si>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</si>
  <si>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</si>
  <si>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</si>
  <si>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</si>
  <si>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</si>
  <si>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</si>
  <si>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</si>
  <si>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</si>
  <si>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</si>
  <si>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</si>
  <si>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</si>
  <si>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</si>
  <si>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</si>
  <si>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</si>
  <si>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</si>
  <si>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</si>
  <si>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</si>
  <si>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</si>
  <si>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</si>
  <si>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</si>
  <si>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</si>
  <si>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</si>
  <si>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</si>
  <si>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</si>
  <si>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</si>
  <si>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</si>
  <si>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</si>
  <si>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</si>
  <si>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</si>
  <si>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</si>
  <si>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</si>
  <si>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</si>
  <si>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</si>
  <si>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</si>
  <si>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</si>
  <si>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</si>
  <si>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</si>
  <si>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</si>
  <si>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</si>
  <si>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</si>
  <si>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</si>
  <si>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</si>
  <si>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</si>
  <si>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</si>
  <si>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</si>
  <si>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</si>
  <si>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</si>
  <si>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</si>
  <si>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</si>
  <si>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</si>
  <si>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</si>
  <si>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</si>
  <si>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</si>
  <si>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</si>
  <si>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</si>
  <si>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</si>
  <si>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</si>
  <si>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</si>
  <si>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</si>
  <si>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</si>
  <si>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</si>
  <si>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</si>
  <si>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</si>
  <si>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</si>
  <si>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</si>
  <si>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</si>
  <si>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</si>
  <si>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</si>
  <si>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</si>
  <si>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</si>
  <si>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</si>
  <si>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</si>
  <si>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</si>
  <si>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</si>
  <si>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</si>
  <si>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</si>
  <si>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</si>
  <si>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</si>
  <si>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</si>
  <si>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</si>
  <si>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</si>
  <si>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</si>
  <si>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</si>
  <si>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</si>
  <si>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</si>
  <si>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</si>
  <si>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</si>
  <si>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</si>
  <si>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</si>
  <si>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</si>
  <si>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</si>
  <si>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</si>
  <si>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</si>
  <si>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</si>
  <si>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</si>
  <si>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</si>
  <si>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</si>
  <si>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</si>
  <si>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</si>
  <si>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</si>
  <si>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</si>
  <si>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</si>
  <si>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</si>
  <si>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</si>
  <si>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</si>
  <si>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</si>
  <si>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</si>
  <si>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</si>
  <si>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</si>
  <si>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</si>
  <si>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</si>
  <si>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</si>
  <si>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</si>
  <si>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</si>
  <si>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</si>
  <si>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</si>
  <si>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</si>
  <si>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</si>
  <si>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</si>
  <si>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</si>
  <si>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</si>
  <si>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</si>
  <si>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</si>
  <si>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</si>
  <si>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</si>
  <si>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</si>
  <si>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</si>
  <si>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</si>
  <si>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</si>
  <si>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</si>
  <si>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</si>
  <si>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</si>
  <si>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</si>
  <si>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</si>
  <si>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</si>
  <si>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</si>
  <si>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</si>
  <si>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</si>
  <si>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</si>
  <si>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</si>
  <si>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</si>
  <si>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</si>
  <si>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</si>
  <si>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</si>
  <si>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</si>
  <si>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</si>
  <si>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</si>
  <si>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</si>
  <si>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</si>
  <si>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</si>
  <si>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</si>
  <si>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</si>
  <si>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</si>
  <si>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</si>
  <si>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</si>
  <si>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</si>
  <si>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</si>
  <si>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</si>
  <si>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</si>
  <si>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</si>
  <si>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</si>
  <si>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</si>
  <si>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</si>
  <si>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</si>
  <si>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</si>
  <si>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</si>
  <si>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</si>
  <si>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</si>
  <si>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</si>
  <si>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</si>
  <si>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</si>
  <si>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</si>
  <si>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</si>
  <si>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</si>
  <si>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</si>
  <si>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</si>
  <si>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</si>
  <si>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</si>
  <si>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</si>
  <si>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</si>
  <si>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</si>
  <si>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</si>
  <si>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</si>
  <si>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</si>
  <si>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</si>
  <si>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</si>
  <si>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</si>
  <si>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</si>
  <si>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</si>
  <si>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</si>
  <si>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</si>
  <si>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</si>
  <si>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</si>
  <si>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</si>
  <si>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</si>
  <si>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</si>
  <si>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</si>
  <si>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</si>
  <si>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</si>
  <si>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</si>
  <si>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</si>
  <si>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</si>
  <si>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</si>
  <si>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</si>
  <si>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</si>
  <si>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</si>
  <si>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</si>
  <si>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</si>
  <si>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</si>
  <si>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</si>
  <si>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</si>
  <si>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</si>
  <si>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</si>
  <si>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</si>
  <si>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</si>
  <si>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</si>
  <si>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</si>
  <si>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</si>
  <si>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</si>
  <si>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</si>
  <si>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</si>
  <si>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</si>
  <si>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</si>
  <si>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</si>
  <si>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</si>
  <si>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</si>
  <si>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</si>
  <si>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</si>
  <si>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</si>
  <si>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</si>
  <si>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</si>
  <si>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</si>
  <si>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</si>
  <si>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</si>
  <si>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</si>
  <si>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</si>
  <si>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</si>
  <si>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</si>
  <si>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</si>
  <si>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</si>
  <si>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</si>
  <si>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</si>
  <si>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</si>
  <si>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</si>
  <si>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</si>
  <si>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</si>
  <si>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</si>
  <si>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</si>
  <si>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</si>
  <si>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</si>
  <si>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</si>
  <si>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</si>
  <si>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</si>
  <si>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</si>
  <si>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</si>
  <si>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</si>
  <si>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</si>
  <si>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</si>
  <si>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</si>
  <si>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</si>
  <si>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</si>
  <si>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</si>
  <si>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</si>
  <si>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</si>
  <si>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</si>
  <si>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</si>
  <si>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</si>
  <si>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</si>
  <si>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</si>
  <si>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</si>
  <si>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</si>
  <si>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</si>
  <si>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</si>
  <si>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</si>
  <si>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</si>
  <si>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</si>
  <si>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</si>
  <si>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</si>
  <si>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</si>
  <si>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</si>
  <si>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</si>
  <si>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</si>
  <si>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</si>
  <si>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</si>
  <si>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</si>
  <si>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</si>
  <si>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</si>
  <si>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</si>
  <si>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</si>
  <si>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</si>
  <si>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</si>
  <si>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</si>
  <si>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</si>
  <si>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</si>
  <si>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</si>
  <si>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</si>
  <si>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</si>
  <si>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</si>
  <si>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</si>
  <si>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</si>
  <si>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</si>
  <si>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</si>
  <si>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</si>
  <si>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</si>
  <si>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</si>
  <si>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</si>
  <si>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</si>
  <si>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</si>
  <si>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</si>
  <si>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</si>
  <si>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</si>
  <si>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</si>
  <si>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</si>
  <si>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</si>
  <si>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</si>
  <si>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</si>
  <si>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</si>
  <si>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</si>
  <si>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</si>
  <si>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</si>
  <si>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</si>
  <si>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</si>
  <si>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</si>
  <si>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</si>
  <si>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</si>
  <si>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</si>
  <si>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</si>
  <si>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</si>
  <si>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</si>
  <si>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</si>
  <si>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</si>
  <si>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</si>
  <si>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</si>
  <si>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</si>
  <si>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</si>
  <si>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</si>
  <si>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</si>
  <si>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</si>
  <si>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</si>
  <si>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</si>
  <si>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</si>
  <si>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</si>
  <si>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</si>
  <si>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</si>
  <si>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</si>
  <si>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</si>
  <si>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</si>
  <si>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</si>
  <si>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</si>
  <si>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</si>
  <si>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</si>
  <si>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</si>
  <si>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</si>
  <si>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</si>
  <si>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</si>
  <si>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</si>
  <si>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</si>
  <si>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</si>
  <si>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</si>
  <si>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</si>
  <si>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</si>
  <si>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</si>
  <si>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</si>
  <si>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</si>
  <si>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</si>
  <si>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</si>
  <si>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</si>
  <si>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</si>
  <si>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</si>
  <si>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</si>
  <si>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</si>
  <si>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</si>
  <si>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</si>
  <si>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</si>
  <si>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</si>
  <si>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</si>
  <si>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</si>
  <si>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</si>
  <si>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</si>
  <si>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</si>
  <si>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</si>
  <si>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</si>
  <si>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</si>
  <si>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</si>
  <si>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</si>
  <si>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</si>
  <si>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</si>
  <si>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</si>
  <si>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</si>
  <si>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</si>
  <si>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</si>
  <si>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</si>
  <si>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</si>
  <si>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</si>
  <si>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</si>
  <si>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</si>
  <si>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</si>
  <si>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</si>
  <si>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</si>
  <si>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</si>
  <si>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</si>
  <si>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</si>
  <si>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</si>
  <si>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</si>
  <si>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</si>
  <si>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</si>
  <si>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</si>
  <si>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</si>
  <si>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</si>
  <si>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</si>
  <si>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</si>
  <si>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</si>
  <si>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</si>
  <si>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</si>
  <si>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</si>
  <si>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</si>
  <si>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</si>
  <si>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</si>
  <si>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</si>
  <si>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</si>
  <si>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</si>
  <si>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</si>
  <si>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</si>
  <si>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</si>
  <si>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</si>
  <si>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</si>
  <si>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</si>
  <si>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</si>
  <si>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</si>
  <si>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</si>
  <si>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</si>
  <si>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</si>
  <si>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</si>
  <si>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</si>
  <si>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</si>
  <si>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</si>
  <si>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</si>
  <si>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</si>
  <si>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</si>
  <si>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</si>
  <si>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</si>
  <si>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</si>
  <si>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</si>
  <si>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</si>
  <si>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</si>
  <si>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</si>
  <si>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</si>
  <si>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</si>
  <si>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</si>
  <si>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</si>
  <si>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</si>
  <si>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</si>
  <si>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</si>
  <si>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</si>
  <si>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</si>
  <si>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</si>
  <si>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</si>
  <si>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</si>
  <si>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</si>
  <si>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</si>
  <si>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</si>
  <si>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</si>
  <si>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</si>
  <si>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</si>
  <si>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</si>
  <si>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</si>
  <si>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</si>
  <si>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</si>
  <si>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</si>
  <si>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</si>
  <si>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</si>
  <si>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</si>
  <si>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</si>
  <si>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</si>
  <si>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</si>
  <si>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</si>
  <si>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</si>
  <si>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</si>
  <si>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</si>
  <si>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</si>
  <si>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</si>
  <si>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</si>
  <si>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</si>
  <si>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</si>
  <si>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</si>
  <si>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</si>
  <si>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</si>
  <si>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</si>
  <si>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</si>
  <si>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</si>
  <si>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</si>
  <si>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</si>
  <si>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</si>
  <si>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</si>
  <si>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</si>
  <si>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</si>
  <si>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</si>
  <si>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</si>
  <si>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</si>
  <si>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</si>
  <si>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</si>
  <si>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</si>
  <si>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</si>
  <si>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</si>
  <si>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</si>
  <si>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</si>
  <si>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</si>
  <si>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</si>
  <si>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</si>
  <si>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</si>
  <si>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</si>
  <si>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</si>
  <si>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</si>
  <si>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</si>
  <si>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</si>
  <si>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</si>
  <si>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</si>
  <si>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</si>
  <si>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</si>
  <si>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</si>
  <si>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</si>
  <si>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</si>
  <si>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</si>
  <si>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</si>
  <si>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</si>
  <si>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</si>
  <si>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</si>
  <si>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</si>
  <si>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</si>
  <si>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</si>
  <si>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</si>
  <si>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</si>
  <si>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</si>
  <si>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</si>
  <si>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</si>
  <si>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</si>
  <si>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</si>
  <si>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</si>
  <si>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</si>
  <si>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</si>
  <si>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</si>
  <si>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</si>
  <si>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</si>
  <si>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</si>
  <si>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</si>
  <si>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</si>
  <si>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</si>
  <si>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</si>
  <si>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</si>
  <si>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</si>
  <si>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</si>
  <si>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</si>
  <si>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</si>
  <si>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</si>
  <si>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</si>
  <si>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</si>
  <si>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</si>
  <si>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</si>
  <si>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</si>
  <si>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</si>
  <si>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</si>
  <si>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</si>
  <si>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</si>
  <si>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</si>
  <si>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</si>
  <si>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</si>
  <si>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</si>
  <si>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</si>
  <si>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</si>
  <si>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</si>
  <si>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</si>
  <si>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</si>
  <si>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</si>
  <si>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</si>
  <si>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</si>
  <si>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</si>
  <si>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</si>
  <si>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</si>
  <si>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</si>
  <si>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</si>
  <si>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</si>
  <si>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</si>
  <si>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</si>
  <si>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</si>
  <si>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</si>
  <si>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</si>
  <si>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</si>
  <si>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</si>
  <si>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</si>
  <si>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</si>
  <si>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</si>
  <si>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</si>
  <si>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</si>
  <si>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</si>
  <si>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</si>
  <si>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</si>
  <si>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</si>
  <si>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</si>
  <si>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</si>
  <si>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</si>
  <si>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</si>
  <si>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</si>
  <si>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</si>
  <si>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</si>
  <si>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</si>
  <si>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</si>
  <si>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</si>
  <si>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</si>
  <si>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</si>
  <si>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</si>
  <si>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</si>
  <si>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</si>
  <si>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</si>
  <si>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</si>
  <si>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</si>
  <si>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</si>
  <si>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</si>
  <si>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</si>
  <si>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</si>
  <si>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</si>
  <si>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</si>
  <si>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</si>
  <si>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</si>
  <si>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</si>
  <si>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</si>
  <si>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</si>
  <si>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</si>
  <si>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</si>
  <si>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</si>
  <si>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</si>
  <si>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</si>
  <si>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</si>
  <si>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</si>
  <si>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</si>
  <si>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</si>
  <si>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</si>
  <si>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</si>
  <si>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</si>
  <si>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</si>
  <si>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</si>
  <si>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</si>
  <si>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</si>
  <si>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</si>
  <si>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</si>
  <si>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</si>
  <si>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</si>
  <si>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</si>
  <si>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</si>
  <si>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</si>
  <si>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</si>
  <si>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</si>
  <si>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</si>
  <si>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</si>
  <si>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</si>
  <si>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</si>
  <si>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</si>
  <si>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</si>
  <si>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</si>
  <si>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</si>
  <si>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</si>
  <si>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</si>
  <si>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</si>
  <si>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</si>
  <si>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</si>
  <si>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</si>
  <si>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</si>
  <si>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</si>
  <si>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</si>
  <si>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</si>
  <si>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</si>
  <si>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</si>
  <si>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</si>
  <si>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</si>
  <si>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</si>
  <si>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</si>
  <si>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</si>
  <si>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</si>
  <si>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</si>
  <si>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</si>
  <si>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</si>
  <si>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</si>
  <si>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</si>
  <si>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</si>
  <si>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</si>
  <si>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</si>
  <si>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</si>
  <si>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</si>
  <si>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</si>
  <si>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</si>
  <si>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</si>
  <si>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</si>
  <si>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</si>
  <si>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</si>
  <si>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</si>
  <si>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</si>
  <si>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</si>
  <si>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</si>
  <si>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</si>
  <si>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</si>
  <si>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</si>
  <si>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</si>
  <si>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</si>
  <si>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</si>
  <si>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</si>
  <si>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</si>
  <si>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</si>
  <si>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</si>
  <si>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</si>
  <si>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</si>
  <si>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</si>
  <si>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</si>
  <si>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</si>
  <si>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</si>
  <si>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</si>
  <si>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</si>
  <si>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</si>
  <si>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</si>
  <si>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</si>
  <si>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</si>
  <si>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</si>
  <si>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</si>
  <si>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</si>
  <si>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</si>
  <si>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</si>
  <si>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</si>
  <si>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</si>
  <si>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</si>
  <si>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</si>
  <si>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</si>
  <si>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</si>
  <si>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</si>
  <si>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</si>
  <si>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</si>
  <si>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</si>
  <si>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</si>
  <si>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</si>
  <si>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</si>
  <si>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</si>
  <si>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</si>
  <si>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</si>
  <si>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</si>
  <si>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</si>
  <si>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</si>
  <si>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</si>
  <si>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</si>
  <si>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</si>
  <si>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</si>
  <si>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</si>
  <si>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</si>
  <si>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</si>
  <si>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</si>
  <si>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</si>
  <si>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</si>
  <si>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</si>
  <si>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</si>
  <si>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</si>
  <si>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</si>
  <si>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</si>
  <si>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</si>
  <si>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</si>
  <si>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</si>
  <si>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</si>
  <si>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</si>
  <si>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</si>
  <si>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</si>
  <si>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</si>
  <si>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</si>
  <si>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</si>
  <si>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</si>
  <si>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</si>
  <si>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</si>
  <si>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</si>
  <si>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</si>
  <si>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</si>
  <si>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</si>
  <si>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</si>
  <si>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</si>
  <si>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</si>
  <si>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</si>
  <si>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</si>
  <si>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</si>
  <si>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</si>
  <si>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</si>
  <si>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</si>
  <si>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</si>
  <si>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</si>
  <si>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</si>
  <si>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</si>
  <si>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</si>
  <si>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</si>
  <si>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</si>
  <si>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</si>
  <si>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</si>
  <si>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</si>
  <si>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</si>
  <si>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</si>
  <si>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</si>
  <si>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</si>
  <si>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</si>
  <si>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</si>
  <si>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</si>
  <si>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</si>
  <si>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</si>
  <si>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</si>
  <si>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</si>
  <si>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</si>
  <si>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</si>
  <si>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</si>
  <si>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</si>
  <si>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</si>
  <si>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</si>
  <si>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</si>
  <si>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</si>
  <si>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</si>
  <si>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</si>
  <si>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</si>
  <si>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</si>
  <si>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</si>
  <si>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</si>
  <si>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</si>
  <si>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</si>
  <si>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</si>
  <si>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</si>
  <si>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</si>
  <si>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</si>
  <si>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</si>
  <si>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</si>
  <si>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</si>
  <si>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</si>
  <si>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</si>
  <si>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</si>
  <si>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</si>
  <si>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</si>
  <si>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</si>
  <si>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</si>
  <si>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</si>
  <si>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</si>
  <si>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</si>
  <si>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</si>
  <si>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</si>
  <si>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</si>
  <si>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</si>
  <si>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</si>
  <si>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</si>
  <si>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</si>
  <si>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</si>
  <si>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</si>
  <si>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</si>
  <si>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</si>
  <si>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</si>
  <si>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</si>
  <si>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</si>
  <si>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</si>
  <si>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</si>
  <si>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</si>
  <si>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</si>
  <si>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</si>
  <si>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</si>
  <si>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</si>
  <si>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</si>
  <si>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</si>
  <si>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</si>
  <si>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</si>
  <si>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</si>
  <si>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</si>
  <si>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</si>
  <si>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</si>
  <si>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</si>
  <si>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</si>
  <si>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</si>
  <si>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</si>
  <si>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</si>
  <si>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</si>
  <si>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</si>
  <si>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</si>
  <si>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</si>
  <si>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</si>
  <si>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</si>
  <si>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</si>
  <si>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</si>
  <si>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</si>
  <si>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</si>
  <si>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</si>
  <si>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</si>
  <si>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</si>
  <si>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</si>
  <si>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</si>
  <si>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</si>
  <si>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</si>
  <si>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</si>
  <si>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</si>
  <si>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</si>
  <si>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</si>
  <si>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</si>
  <si>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</si>
  <si>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</si>
  <si>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</si>
  <si>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</si>
  <si>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</si>
  <si>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</si>
  <si>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</si>
  <si>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</si>
  <si>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</si>
  <si>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</si>
  <si>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</si>
  <si>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</si>
  <si>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</si>
  <si>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</si>
  <si>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</si>
  <si>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</si>
  <si>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</si>
  <si>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</si>
  <si>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</si>
  <si>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</si>
  <si>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</si>
  <si>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</si>
  <si>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</si>
  <si>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</si>
  <si>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</si>
  <si>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</si>
  <si>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</si>
  <si>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</si>
  <si>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</si>
  <si>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</si>
  <si>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</si>
  <si>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</si>
  <si>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</si>
  <si>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</si>
  <si>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</si>
  <si>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</si>
  <si>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</si>
  <si>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</si>
  <si>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</si>
  <si>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</si>
  <si>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</si>
  <si>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</si>
  <si>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</si>
  <si>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</si>
  <si>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</si>
  <si>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</si>
  <si>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</si>
  <si>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</si>
  <si>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</si>
  <si>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</si>
  <si>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</si>
  <si>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</si>
  <si>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</si>
  <si>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</si>
  <si>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</si>
  <si>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</si>
  <si>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</si>
  <si>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</si>
  <si>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</si>
  <si>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</si>
  <si>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</si>
  <si>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</si>
  <si>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</si>
  <si>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</si>
  <si>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</si>
  <si>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</si>
  <si>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</si>
  <si>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</si>
  <si>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</si>
  <si>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</si>
  <si>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</si>
  <si>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</si>
  <si>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</si>
  <si>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</si>
  <si>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</si>
  <si>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</si>
  <si>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</si>
  <si>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</si>
  <si>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</si>
  <si>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</si>
  <si>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</si>
  <si>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</si>
  <si>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</si>
  <si>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</si>
  <si>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</si>
  <si>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</si>
  <si>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</si>
  <si>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</si>
  <si>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</si>
  <si>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</si>
  <si>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</si>
  <si>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</si>
  <si>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</si>
  <si>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</si>
  <si>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</si>
  <si>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</si>
  <si>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</si>
  <si>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</si>
  <si>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</si>
  <si>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</si>
  <si>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</si>
  <si>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</si>
  <si>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</si>
  <si>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</si>
  <si>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</si>
  <si>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</si>
  <si>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</si>
  <si>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</si>
  <si>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</si>
  <si>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</si>
  <si>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</si>
  <si>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</si>
  <si>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</si>
  <si>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</si>
  <si>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</si>
  <si>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</si>
  <si>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</si>
  <si>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</si>
  <si>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</si>
  <si>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</si>
  <si>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</si>
  <si>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</si>
  <si>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</si>
  <si>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</si>
  <si>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</si>
  <si>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</si>
  <si>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</si>
  <si>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</si>
  <si>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</si>
  <si>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</si>
  <si>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</si>
  <si>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</si>
  <si>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</si>
  <si>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</si>
  <si>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</si>
  <si>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</si>
  <si>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</si>
  <si>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</si>
  <si>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</si>
  <si>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</si>
  <si>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</si>
  <si>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</si>
  <si>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</si>
  <si>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</si>
  <si>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</si>
  <si>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</si>
  <si>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</si>
  <si>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</si>
  <si>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</si>
  <si>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</si>
  <si>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</si>
  <si>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</si>
  <si>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</si>
  <si>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</si>
  <si>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</si>
  <si>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</si>
  <si>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</si>
  <si>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</si>
  <si>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</si>
  <si>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</si>
  <si>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</si>
  <si>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</si>
  <si>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</si>
  <si>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</si>
  <si>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</si>
  <si>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</si>
  <si>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</si>
  <si>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</si>
  <si>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</si>
  <si>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</si>
  <si>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</si>
  <si>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</si>
  <si>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</si>
  <si>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</si>
  <si>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</si>
  <si>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</si>
  <si>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</si>
  <si>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</si>
  <si>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</si>
  <si>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</si>
  <si>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</si>
  <si>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</si>
  <si>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</si>
  <si>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</si>
  <si>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</si>
  <si>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</si>
  <si>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</si>
  <si>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</si>
  <si>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</si>
  <si>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</si>
  <si>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</si>
  <si>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</si>
  <si>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</si>
  <si>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</si>
  <si>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</si>
  <si>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</si>
  <si>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</si>
  <si>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</si>
  <si>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</si>
  <si>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</si>
  <si>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</si>
  <si>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</si>
  <si>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</si>
  <si>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</si>
  <si>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</si>
  <si>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</si>
  <si>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</si>
  <si>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</si>
  <si>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</si>
  <si>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</si>
  <si>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</si>
  <si>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</si>
  <si>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</si>
  <si>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</si>
  <si>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</si>
  <si>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</si>
  <si>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</si>
  <si>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</si>
  <si>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</si>
  <si>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</si>
  <si>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</si>
  <si>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</si>
  <si>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</si>
  <si>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</si>
  <si>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</si>
  <si>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</si>
  <si>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</si>
  <si>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</si>
  <si>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</si>
  <si>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</si>
  <si>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</si>
  <si>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</si>
  <si>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</si>
  <si>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</si>
  <si>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</si>
  <si>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</si>
  <si>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</si>
  <si>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</si>
  <si>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</si>
  <si>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</si>
  <si>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</si>
  <si>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</si>
  <si>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</si>
  <si>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</si>
  <si>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</si>
  <si>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</si>
  <si>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</si>
  <si>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</si>
  <si>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</si>
  <si>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</si>
  <si>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</si>
  <si>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</si>
  <si>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</si>
  <si>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</si>
  <si>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</si>
  <si>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</si>
  <si>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</si>
  <si>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</si>
  <si>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</si>
  <si>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</si>
  <si>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</si>
  <si>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</si>
  <si>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</si>
  <si>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</si>
  <si>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</si>
  <si>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</si>
  <si>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</si>
  <si>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</si>
  <si>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</si>
  <si>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</si>
  <si>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</si>
  <si>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</si>
  <si>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</si>
  <si>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</si>
  <si>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</si>
  <si>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</si>
  <si>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</si>
  <si>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</si>
  <si>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</si>
  <si>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</si>
  <si>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</si>
  <si>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</si>
  <si>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</si>
  <si>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</si>
  <si>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</si>
  <si>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</si>
  <si>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</si>
  <si>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</si>
  <si>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</si>
  <si>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</si>
  <si>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</si>
  <si>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</si>
  <si>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</si>
  <si>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</si>
  <si>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</si>
  <si>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</si>
  <si>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</si>
  <si>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</si>
  <si>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</si>
  <si>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</si>
  <si>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</si>
  <si>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</si>
  <si>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</si>
  <si>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</si>
  <si>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</si>
  <si>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</si>
  <si>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</si>
  <si>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</si>
  <si>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</si>
  <si>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</si>
  <si>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</si>
  <si>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</si>
  <si>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</si>
  <si>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</si>
  <si>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</si>
  <si>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</si>
  <si>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</si>
  <si>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</si>
  <si>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</si>
  <si>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</si>
  <si>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</si>
  <si>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</si>
  <si>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</si>
  <si>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</si>
  <si>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</si>
  <si>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</si>
  <si>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</si>
  <si>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</si>
  <si>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</si>
  <si>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</si>
  <si>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</si>
  <si>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</si>
  <si>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</si>
  <si>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</si>
  <si>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</si>
  <si>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</si>
  <si>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</si>
  <si>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</si>
  <si>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</si>
  <si>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</si>
  <si>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</si>
  <si>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</si>
  <si>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</si>
  <si>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</si>
  <si>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</si>
  <si>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</si>
  <si>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</si>
  <si>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</si>
  <si>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</si>
  <si>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</si>
  <si>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</si>
  <si>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</si>
  <si>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</si>
  <si>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</si>
  <si>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</si>
  <si>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</si>
  <si>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</si>
  <si>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</si>
  <si>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</si>
  <si>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</si>
  <si>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</si>
  <si>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</si>
  <si>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</si>
  <si>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</si>
  <si>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</si>
  <si>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</si>
  <si>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</si>
  <si>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</si>
  <si>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</si>
  <si>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</si>
  <si>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</si>
  <si>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</si>
  <si>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</si>
  <si>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</si>
  <si>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</si>
  <si>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</si>
  <si>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</si>
  <si>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</si>
  <si>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</si>
  <si>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</si>
  <si>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</si>
  <si>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</si>
  <si>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</si>
  <si>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</si>
  <si>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</si>
  <si>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</si>
  <si>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</si>
  <si>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</si>
  <si>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</si>
  <si>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</si>
  <si>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</si>
  <si>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</si>
  <si>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</si>
  <si>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</si>
  <si>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</si>
  <si>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</si>
  <si>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</si>
  <si>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</si>
  <si>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</si>
  <si>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</si>
  <si>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</si>
  <si>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</si>
  <si>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</si>
  <si>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</si>
  <si>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</si>
  <si>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</si>
  <si>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</si>
  <si>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</si>
  <si>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</si>
  <si>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</si>
  <si>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</si>
  <si>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</si>
  <si>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</si>
  <si>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</si>
  <si>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</si>
  <si>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</si>
  <si>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</si>
  <si>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</si>
  <si>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</si>
  <si>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</si>
  <si>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</si>
  <si>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</si>
  <si>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</si>
  <si>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</si>
  <si>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</si>
  <si>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</si>
  <si>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</si>
  <si>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</si>
  <si>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</si>
  <si>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</si>
  <si>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</si>
  <si>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</si>
  <si>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</si>
  <si>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</si>
  <si>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</si>
  <si>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</si>
  <si>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</si>
  <si>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</si>
  <si>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</si>
  <si>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</si>
  <si>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</si>
  <si>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</si>
  <si>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</si>
  <si>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</si>
  <si>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</si>
  <si>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</si>
  <si>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</si>
  <si>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</si>
  <si>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</si>
  <si>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</si>
  <si>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</si>
  <si>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</si>
  <si>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</si>
  <si>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</si>
  <si>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</si>
  <si>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</si>
  <si>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</si>
  <si>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</si>
  <si>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</si>
  <si>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</si>
  <si>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</si>
  <si>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</si>
  <si>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</si>
  <si>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</si>
  <si>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</si>
  <si>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</si>
  <si>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</si>
  <si>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</si>
  <si>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</si>
  <si>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</si>
  <si>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</si>
  <si>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</si>
  <si>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</si>
  <si>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</si>
  <si>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</si>
  <si>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</si>
  <si>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</si>
  <si>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</si>
  <si>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</si>
  <si>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</si>
  <si>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</si>
  <si>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</si>
  <si>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</si>
  <si>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</si>
  <si>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</si>
  <si>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</si>
  <si>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</si>
  <si>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</si>
  <si>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</si>
  <si>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</si>
  <si>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</si>
  <si>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</si>
  <si>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</si>
  <si>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</si>
  <si>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</si>
  <si>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</si>
  <si>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</si>
  <si>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</si>
  <si>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</si>
  <si>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</si>
  <si>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</si>
  <si>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</si>
  <si>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</si>
  <si>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</si>
  <si>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</si>
  <si>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</si>
  <si>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</si>
  <si>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</si>
  <si>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</si>
  <si>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</si>
  <si>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</si>
  <si>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</si>
  <si>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</si>
  <si>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</si>
  <si>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</si>
  <si>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</si>
  <si>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</si>
  <si>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</si>
  <si>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</si>
  <si>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</si>
  <si>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</si>
  <si>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</si>
  <si>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</si>
  <si>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</si>
  <si>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</si>
  <si>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</si>
  <si>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</si>
  <si>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</si>
  <si>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</si>
  <si>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</si>
  <si>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</si>
  <si>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</si>
  <si>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</si>
  <si>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</si>
  <si>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</si>
  <si>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</si>
  <si>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</si>
  <si>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</si>
  <si>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</si>
  <si>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</si>
  <si>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</si>
  <si>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</si>
  <si>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</si>
  <si>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</si>
  <si>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</si>
  <si>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</si>
  <si>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</si>
  <si>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</si>
  <si>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</si>
  <si>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</si>
  <si>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</si>
  <si>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</si>
  <si>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</si>
  <si>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</si>
  <si>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</si>
  <si>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</si>
  <si>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</si>
  <si>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</si>
  <si>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</si>
  <si>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</si>
  <si>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</si>
  <si>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</si>
  <si>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</si>
  <si>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</si>
  <si>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</si>
  <si>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</si>
  <si>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</si>
  <si>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</si>
  <si>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</si>
  <si>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</si>
  <si>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</si>
  <si>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</si>
  <si>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</si>
  <si>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</si>
  <si>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</si>
  <si>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</si>
  <si>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</si>
  <si>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</si>
  <si>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</si>
  <si>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</si>
  <si>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</si>
  <si>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</si>
  <si>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</si>
  <si>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</si>
  <si>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</si>
  <si>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</si>
  <si>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</si>
  <si>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</si>
  <si>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</si>
  <si>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</si>
  <si>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</si>
  <si>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</si>
  <si>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</si>
  <si>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</si>
  <si>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</si>
  <si>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</si>
  <si>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</si>
  <si>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</si>
  <si>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</si>
  <si>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</si>
  <si>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</si>
  <si>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</si>
  <si>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</si>
  <si>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</si>
  <si>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</si>
  <si>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</si>
  <si>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</si>
  <si>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</si>
  <si>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</si>
  <si>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</si>
  <si>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</si>
  <si>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</si>
  <si>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</si>
  <si>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</si>
  <si>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</si>
  <si>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</si>
  <si>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</si>
  <si>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</si>
  <si>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</si>
  <si>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</si>
  <si>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</si>
  <si>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</si>
  <si>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</si>
  <si>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</si>
  <si>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</si>
  <si>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</si>
  <si>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</si>
  <si>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</si>
  <si>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</si>
  <si>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</si>
  <si>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</si>
  <si>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</si>
  <si>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</si>
  <si>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</si>
  <si>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</si>
  <si>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</si>
  <si>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</si>
  <si>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</si>
  <si>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</si>
  <si>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</si>
  <si>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</si>
  <si>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</si>
  <si>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</si>
  <si>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</si>
  <si>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</si>
  <si>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</si>
  <si>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</si>
  <si>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</si>
  <si>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</si>
  <si>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</si>
  <si>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</si>
  <si>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</si>
  <si>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</si>
  <si>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</si>
  <si>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</si>
  <si>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</si>
  <si>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</si>
  <si>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</si>
  <si>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</si>
  <si>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</si>
  <si>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</si>
  <si>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</si>
  <si>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</si>
  <si>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</si>
  <si>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</si>
  <si>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</si>
  <si>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</si>
  <si>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</si>
  <si>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</si>
  <si>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</si>
  <si>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</si>
  <si>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</si>
  <si>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</si>
  <si>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</si>
  <si>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</si>
  <si>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</si>
  <si>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</si>
  <si>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</si>
  <si>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</si>
  <si>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</si>
  <si>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</si>
  <si>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</si>
  <si>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</si>
  <si>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</si>
  <si>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</si>
  <si>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</si>
  <si>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</si>
  <si>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</si>
  <si>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</si>
  <si>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</si>
  <si>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</si>
  <si>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</si>
  <si>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</si>
  <si>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</si>
  <si>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</si>
  <si>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</si>
  <si>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</si>
  <si>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</si>
  <si>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</si>
  <si>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</si>
  <si>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</si>
  <si>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</si>
  <si>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</si>
  <si>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</si>
  <si>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</si>
  <si>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</si>
  <si>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</si>
  <si>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</si>
  <si>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</si>
  <si>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</si>
  <si>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</si>
  <si>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</si>
  <si>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</si>
  <si>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</si>
  <si>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</si>
  <si>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</si>
  <si>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</si>
  <si>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</si>
  <si>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</si>
  <si>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</si>
  <si>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</si>
  <si>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</si>
  <si>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</si>
  <si>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</si>
  <si>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</si>
  <si>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</si>
  <si>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</si>
  <si>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</si>
  <si>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</si>
  <si>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</si>
  <si>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</si>
  <si>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</si>
  <si>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</si>
  <si>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</si>
  <si>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</si>
  <si>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</si>
  <si>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</si>
  <si>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</si>
  <si>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</si>
  <si>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</si>
  <si>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</si>
  <si>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</si>
  <si>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</si>
  <si>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</si>
  <si>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</si>
  <si>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</si>
  <si>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</si>
  <si>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</si>
  <si>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</si>
  <si>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</si>
  <si>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</si>
  <si>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</si>
  <si>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</si>
  <si>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</si>
  <si>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</si>
  <si>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</si>
  <si>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</si>
  <si>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</si>
  <si>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</si>
  <si>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</si>
  <si>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</si>
  <si>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</si>
  <si>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</si>
  <si>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</si>
  <si>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</si>
  <si>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</si>
  <si>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</si>
  <si>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</si>
  <si>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</si>
  <si>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</si>
  <si>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</si>
  <si>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</si>
  <si>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</si>
  <si>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</si>
  <si>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</si>
  <si>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</si>
  <si>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</si>
  <si>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</si>
  <si>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</si>
  <si>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</si>
  <si>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</si>
  <si>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</si>
  <si>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</si>
  <si>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</si>
  <si>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</si>
  <si>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</si>
  <si>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</si>
  <si>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</si>
  <si>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</si>
  <si>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</si>
  <si>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</si>
  <si>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</si>
  <si>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</si>
  <si>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</si>
  <si>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</si>
  <si>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</si>
  <si>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</si>
  <si>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</si>
  <si>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</si>
  <si>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</si>
  <si>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</si>
  <si>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</si>
  <si>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</si>
  <si>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</si>
  <si>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</si>
  <si>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</si>
  <si>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</si>
  <si>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</si>
  <si>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</si>
  <si>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</si>
  <si>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</si>
  <si>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</si>
  <si>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</si>
  <si>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</si>
  <si>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</si>
  <si>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</si>
  <si>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</si>
  <si>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</si>
  <si>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</si>
  <si>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</si>
  <si>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</si>
  <si>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</si>
  <si>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</si>
  <si>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</si>
  <si>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</si>
  <si>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</si>
  <si>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</si>
  <si>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</si>
  <si>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</si>
  <si>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</si>
  <si>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</si>
  <si>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</si>
  <si>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</si>
  <si>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</si>
  <si>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</si>
  <si>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</si>
  <si>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</si>
  <si>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</si>
  <si>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</si>
  <si>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</si>
  <si>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</si>
  <si>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</si>
  <si>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</si>
  <si>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</si>
  <si>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</si>
  <si>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</si>
  <si>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</si>
  <si>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</si>
  <si>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</si>
  <si>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</si>
  <si>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</si>
  <si>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</si>
  <si>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</si>
  <si>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</si>
  <si>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</si>
  <si>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</si>
  <si>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</si>
  <si>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</si>
  <si>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</si>
  <si>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</si>
  <si>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</si>
  <si>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</si>
  <si>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</si>
  <si>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</si>
  <si>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</si>
  <si>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</si>
  <si>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</si>
  <si>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</si>
  <si>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</si>
  <si>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</si>
  <si>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</si>
  <si>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</si>
  <si>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</si>
  <si>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</si>
  <si>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</si>
  <si>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</si>
  <si>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</si>
  <si>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</si>
  <si>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</si>
  <si>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</si>
  <si>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</si>
  <si>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</si>
  <si>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</si>
  <si>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</si>
  <si>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</si>
  <si>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</si>
  <si>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</si>
  <si>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</si>
  <si>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</si>
  <si>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</si>
  <si>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</si>
  <si>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</si>
  <si>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</si>
  <si>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</si>
  <si>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</si>
  <si>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</si>
  <si>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</si>
  <si>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</si>
  <si>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</si>
  <si>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</si>
  <si>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</si>
  <si>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</si>
  <si>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</si>
  <si>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</si>
  <si>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</si>
  <si>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</si>
  <si>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</si>
  <si>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</si>
  <si>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</si>
  <si>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</si>
  <si>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</si>
  <si>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</si>
  <si>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</si>
  <si>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</si>
  <si>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</si>
  <si>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</si>
  <si>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</si>
  <si>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</si>
  <si>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</si>
  <si>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</si>
  <si>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</si>
  <si>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</si>
  <si>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</si>
  <si>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</si>
  <si>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</si>
  <si>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</si>
  <si>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</si>
  <si>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</si>
  <si>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</si>
  <si>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</si>
  <si>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</si>
  <si>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</si>
  <si>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</si>
  <si>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</si>
  <si>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</si>
  <si>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</si>
  <si>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</si>
  <si>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</si>
  <si>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</si>
  <si>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</si>
  <si>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</si>
  <si>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</si>
  <si>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</si>
  <si>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</si>
  <si>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</si>
  <si>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</si>
  <si>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</si>
  <si>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</si>
  <si>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</si>
  <si>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</si>
  <si>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</si>
  <si>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</si>
  <si>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</si>
  <si>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</si>
  <si>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</si>
  <si>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</si>
  <si>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</si>
  <si>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</si>
  <si>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</si>
  <si>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</si>
  <si>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</si>
  <si>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</si>
  <si>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</si>
  <si>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</si>
  <si>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</si>
  <si>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</si>
  <si>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</si>
  <si>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</si>
  <si>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</si>
  <si>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</si>
  <si>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</si>
  <si>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</si>
  <si>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</si>
  <si>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</si>
  <si>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</si>
  <si>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</si>
  <si>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</si>
  <si>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</si>
  <si>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</si>
  <si>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</si>
  <si>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</si>
  <si>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</si>
  <si>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</si>
  <si>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</si>
  <si>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</si>
  <si>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</si>
  <si>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</si>
  <si>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</si>
  <si>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</si>
  <si>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</si>
  <si>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</si>
  <si>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</si>
  <si>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</si>
  <si>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</si>
  <si>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</si>
  <si>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</si>
  <si>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</si>
  <si>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</si>
  <si>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</si>
  <si>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</si>
  <si>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</si>
  <si>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</si>
  <si>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</si>
  <si>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</si>
  <si>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</si>
  <si>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</si>
  <si>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</si>
  <si>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</si>
  <si>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</si>
  <si>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</si>
  <si>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</si>
  <si>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</si>
  <si>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</si>
  <si>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</si>
  <si>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</si>
  <si>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</si>
  <si>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</si>
  <si>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</si>
  <si>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</si>
  <si>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</si>
  <si>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</si>
  <si>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</si>
  <si>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</si>
  <si>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</si>
  <si>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</si>
  <si>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</si>
  <si>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</si>
  <si>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</si>
  <si>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</si>
  <si>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</si>
  <si>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</si>
  <si>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</si>
  <si>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</si>
  <si>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</si>
  <si>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</si>
  <si>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</si>
  <si>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</si>
  <si>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</si>
  <si>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</si>
  <si>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</si>
  <si>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</si>
  <si>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</si>
  <si>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</si>
  <si>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</si>
  <si>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</si>
  <si>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</si>
  <si>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</si>
  <si>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</si>
  <si>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</si>
  <si>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</si>
  <si>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</si>
  <si>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</si>
  <si>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</si>
  <si>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</si>
  <si>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</si>
  <si>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</si>
  <si>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</si>
  <si>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</si>
  <si>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</si>
  <si>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</si>
  <si>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</si>
  <si>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</si>
  <si>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</si>
  <si>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</si>
  <si>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</si>
  <si>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</si>
  <si>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</si>
  <si>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</si>
  <si>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</si>
  <si>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</si>
  <si>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</si>
  <si>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</si>
  <si>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</si>
  <si>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</si>
  <si>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</si>
  <si>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</si>
  <si>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</si>
  <si>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</si>
  <si>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</si>
  <si>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</si>
  <si>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</si>
  <si>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</si>
  <si>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</si>
  <si>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</si>
  <si>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</si>
  <si>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</si>
  <si>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</si>
  <si>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</si>
  <si>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</si>
  <si>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</si>
  <si>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</si>
  <si>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</si>
  <si>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</si>
  <si>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</si>
  <si>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</si>
  <si>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</si>
  <si>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</si>
  <si>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</si>
  <si>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</si>
  <si>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</si>
  <si>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</si>
  <si>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</si>
  <si>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</si>
  <si>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</si>
  <si>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</si>
  <si>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</si>
  <si>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</si>
  <si>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</si>
  <si>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</si>
  <si>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</si>
  <si>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</si>
  <si>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</si>
  <si>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</si>
  <si>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</si>
  <si>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</si>
  <si>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</si>
  <si>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</si>
  <si>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</si>
  <si>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</si>
  <si>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</si>
  <si>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</si>
  <si>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</si>
  <si>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</si>
  <si>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</si>
  <si>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</si>
  <si>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</si>
  <si>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</si>
  <si>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</si>
  <si>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</si>
  <si>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</si>
  <si>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</si>
  <si>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</si>
  <si>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</si>
  <si>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</si>
  <si>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</si>
  <si>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</si>
  <si>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</si>
  <si>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</si>
  <si>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</si>
  <si>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</si>
  <si>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</si>
  <si>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</si>
  <si>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</si>
  <si>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</si>
  <si>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</si>
  <si>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</si>
  <si>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</si>
  <si>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</si>
  <si>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</si>
  <si>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</si>
  <si>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</si>
  <si>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</si>
  <si>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</si>
  <si>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</si>
  <si>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</si>
  <si>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</si>
  <si>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</si>
  <si>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</si>
  <si>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</si>
  <si>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</si>
  <si>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</si>
  <si>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</si>
  <si>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</si>
  <si>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</si>
  <si>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</si>
  <si>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</si>
  <si>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</si>
  <si>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</si>
  <si>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</si>
  <si>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</si>
  <si>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</si>
  <si>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</si>
  <si>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</si>
  <si>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</si>
  <si>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</si>
  <si>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</si>
  <si>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</si>
  <si>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</si>
  <si>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</si>
  <si>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</si>
  <si>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</si>
  <si>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</si>
  <si>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</si>
  <si>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</si>
  <si>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</si>
  <si>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</si>
  <si>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</si>
  <si>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</si>
  <si>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</si>
  <si>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</si>
  <si>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</si>
  <si>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</si>
  <si>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</si>
  <si>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</si>
  <si>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</si>
  <si>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</si>
  <si>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</si>
  <si>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</si>
  <si>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</si>
  <si>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</si>
  <si>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</si>
  <si>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</si>
  <si>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</si>
  <si>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</si>
  <si>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</si>
  <si>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</si>
  <si>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</si>
  <si>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</si>
  <si>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</si>
  <si>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</si>
  <si>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</si>
  <si>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</si>
  <si>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</si>
  <si>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</si>
  <si>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</si>
  <si>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</si>
  <si>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</si>
  <si>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</si>
  <si>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</si>
  <si>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</si>
  <si>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</si>
  <si>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</si>
  <si>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</si>
  <si>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</si>
  <si>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</si>
  <si>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</si>
  <si>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</si>
  <si>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</si>
  <si>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</si>
  <si>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</si>
  <si>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</si>
  <si>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</si>
  <si>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</si>
  <si>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</si>
  <si>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</si>
  <si>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</si>
  <si>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</si>
  <si>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</si>
  <si>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</si>
  <si>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</si>
  <si>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</si>
  <si>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</si>
  <si>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</si>
  <si>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</si>
  <si>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</si>
  <si>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</si>
  <si>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</si>
  <si>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</si>
  <si>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</si>
  <si>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</si>
  <si>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</si>
  <si>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</si>
  <si>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</si>
  <si>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</si>
  <si>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</si>
  <si>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</si>
  <si>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</si>
  <si>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</si>
  <si>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</si>
  <si>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</si>
  <si>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</si>
  <si>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</si>
  <si>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</si>
  <si>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</si>
  <si>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</si>
  <si>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</si>
  <si>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</si>
  <si>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</si>
  <si>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</si>
  <si>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</si>
  <si>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</si>
  <si>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</si>
  <si>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</si>
  <si>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</si>
  <si>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</si>
  <si>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</si>
  <si>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</si>
  <si>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</si>
  <si>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</si>
  <si>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</si>
  <si>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</si>
  <si>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</si>
  <si>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</si>
  <si>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</si>
  <si>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</si>
  <si>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</si>
  <si>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</si>
  <si>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</si>
  <si>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</si>
  <si>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</si>
  <si>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</si>
  <si>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</si>
  <si>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</si>
  <si>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</si>
  <si>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</si>
  <si>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</si>
  <si>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</si>
  <si>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</si>
  <si>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</si>
  <si>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</si>
  <si>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</si>
  <si>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</si>
  <si>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</si>
  <si>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</si>
  <si>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</si>
  <si>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</si>
  <si>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</si>
  <si>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</si>
  <si>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</si>
  <si>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</si>
  <si>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</si>
  <si>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</si>
  <si>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</si>
  <si>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</si>
  <si>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</si>
  <si>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</si>
  <si>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</si>
  <si>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</si>
  <si>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</si>
  <si>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</si>
  <si>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</si>
  <si>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</si>
  <si>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</si>
  <si>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</si>
  <si>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</si>
  <si>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</si>
  <si>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</si>
  <si>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</si>
  <si>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</si>
  <si>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</si>
  <si>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</si>
  <si>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</si>
  <si>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</si>
  <si>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</si>
  <si>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</si>
  <si>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</si>
  <si>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</si>
  <si>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</si>
  <si>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</si>
  <si>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</si>
  <si>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</si>
  <si>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</si>
  <si>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</si>
  <si>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</si>
  <si>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</si>
  <si>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</si>
  <si>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</si>
  <si>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</si>
  <si>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</si>
  <si>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</si>
  <si>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</si>
  <si>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</si>
  <si>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</si>
  <si>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</si>
  <si>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</si>
  <si>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</si>
  <si>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</si>
  <si>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</si>
  <si>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</si>
  <si>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</si>
  <si>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</si>
  <si>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</si>
  <si>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</si>
  <si>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</si>
  <si>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</si>
  <si>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</si>
  <si>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</si>
  <si>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</si>
  <si>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</si>
  <si>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</si>
  <si>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</si>
  <si>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</si>
  <si>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</si>
  <si>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</si>
  <si>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</si>
  <si>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</si>
  <si>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</si>
  <si>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</si>
  <si>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</si>
  <si>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</si>
  <si>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</si>
  <si>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</si>
  <si>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</si>
  <si>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</si>
  <si>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</si>
  <si>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</si>
  <si>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</si>
  <si>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</si>
  <si>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</si>
  <si>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</si>
  <si>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</si>
  <si>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</si>
  <si>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</si>
  <si>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</si>
  <si>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</si>
  <si>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</si>
  <si>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</si>
  <si>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</si>
  <si>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</si>
  <si>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</si>
  <si>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</si>
  <si>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</si>
  <si>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</si>
  <si>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</si>
  <si>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</si>
  <si>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</si>
  <si>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</si>
  <si>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</si>
  <si>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</si>
  <si>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</si>
  <si>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</si>
  <si>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</si>
  <si>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</si>
  <si>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</si>
  <si>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</si>
  <si>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</si>
  <si>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</si>
  <si>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</si>
  <si>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</si>
  <si>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</si>
  <si>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</si>
  <si>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</si>
  <si>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</si>
  <si>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</si>
  <si>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</si>
  <si>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</si>
  <si>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</si>
  <si>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</si>
  <si>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</si>
  <si>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</si>
  <si>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</si>
  <si>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</si>
  <si>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</si>
  <si>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</si>
  <si>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</si>
  <si>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</si>
  <si>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</si>
  <si>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</si>
  <si>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</si>
  <si>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</si>
  <si>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</si>
  <si>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</si>
  <si>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</si>
  <si>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</si>
  <si>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</si>
  <si>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</si>
  <si>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</si>
  <si>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</si>
  <si>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</si>
  <si>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</si>
  <si>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</si>
  <si>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</si>
  <si>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</si>
  <si>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</si>
  <si>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</si>
  <si>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</si>
  <si>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</si>
  <si>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</si>
  <si>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</si>
  <si>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</si>
  <si>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</si>
  <si>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</si>
  <si>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</si>
  <si>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</si>
  <si>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</si>
  <si>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</si>
  <si>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</si>
  <si>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</si>
  <si>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</si>
  <si>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</si>
  <si>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</si>
  <si>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</si>
  <si>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</si>
  <si>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</si>
  <si>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</si>
  <si>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</si>
  <si>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</si>
  <si>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</si>
  <si>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</si>
  <si>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</si>
  <si>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</si>
  <si>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</si>
  <si>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</si>
  <si>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</si>
  <si>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</si>
  <si>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</si>
  <si>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</si>
  <si>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</si>
  <si>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</si>
  <si>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</si>
  <si>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</si>
  <si>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</si>
  <si>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</si>
  <si>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</si>
  <si>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</si>
  <si>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</si>
  <si>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</si>
  <si>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</si>
  <si>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</si>
  <si>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</si>
  <si>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</si>
  <si>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</si>
  <si>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</si>
  <si>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</si>
  <si>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</si>
  <si>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</si>
  <si>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</si>
  <si>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</si>
  <si>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</si>
  <si>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</si>
  <si>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</si>
  <si>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</si>
  <si>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</si>
  <si>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</si>
  <si>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</si>
  <si>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</si>
  <si>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</si>
  <si>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</si>
  <si>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</si>
  <si>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</si>
  <si>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</si>
  <si>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</si>
  <si>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</si>
  <si>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</si>
  <si>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</si>
  <si>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</si>
  <si>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</si>
  <si>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</si>
  <si>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</si>
  <si>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</si>
  <si>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</si>
  <si>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</si>
  <si>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</si>
  <si>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</si>
  <si>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</si>
  <si>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</si>
  <si>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</si>
  <si>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</si>
  <si>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</si>
  <si>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</si>
  <si>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</si>
  <si>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</si>
  <si>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</si>
  <si>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</si>
  <si>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</si>
  <si>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</si>
  <si>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</si>
  <si>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</si>
  <si>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</si>
  <si>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</si>
  <si>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</si>
  <si>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</si>
  <si>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</si>
  <si>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</si>
  <si>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</si>
  <si>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</si>
  <si>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</si>
  <si>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</si>
  <si>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</si>
  <si>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</si>
  <si>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</si>
  <si>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</si>
  <si>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</si>
  <si>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</si>
  <si>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</si>
  <si>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</si>
  <si>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</si>
  <si>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</si>
  <si>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</si>
  <si>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</si>
  <si>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</si>
  <si>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</si>
  <si>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</si>
  <si>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</si>
  <si>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</si>
  <si>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</si>
  <si>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</si>
  <si>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</si>
  <si>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</si>
  <si>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</si>
  <si>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</si>
  <si>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</si>
  <si>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</si>
  <si>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</si>
  <si>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</si>
  <si>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</si>
  <si>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</si>
  <si>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</si>
  <si>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</si>
  <si>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</si>
  <si>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</si>
  <si>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</si>
  <si>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</si>
  <si>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</si>
  <si>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</si>
  <si>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</si>
  <si>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</si>
  <si>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</si>
  <si>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</si>
  <si>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</si>
  <si>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</si>
  <si>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</si>
  <si>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</si>
  <si>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</si>
  <si>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</si>
  <si>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</si>
  <si>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</si>
  <si>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</si>
  <si>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</si>
  <si>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</si>
  <si>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</si>
  <si>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</si>
  <si>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</si>
  <si>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</si>
  <si>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</si>
  <si>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</si>
  <si>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</si>
  <si>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</si>
  <si>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</si>
  <si>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</si>
  <si>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</si>
  <si>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</si>
  <si>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</si>
  <si>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</si>
  <si>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</si>
  <si>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</si>
  <si>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</si>
  <si>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</si>
  <si>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</si>
  <si>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</si>
  <si>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</si>
  <si>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</si>
  <si>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</si>
  <si>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</si>
  <si>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</si>
  <si>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</si>
  <si>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</si>
  <si>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</si>
  <si>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</si>
  <si>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</si>
  <si>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</si>
  <si>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</si>
  <si>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</si>
  <si>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</si>
  <si>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</si>
  <si>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</si>
  <si>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</si>
  <si>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</si>
  <si>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</si>
  <si>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</si>
  <si>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</si>
  <si>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</si>
  <si>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</si>
  <si>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</si>
  <si>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</si>
  <si>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</si>
  <si>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</si>
  <si>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</si>
  <si>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</si>
  <si>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</si>
  <si>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</si>
  <si>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</si>
  <si>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</si>
  <si>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</si>
  <si>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</si>
  <si>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</si>
  <si>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</si>
  <si>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</si>
  <si>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</si>
  <si>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</si>
  <si>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</si>
  <si>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</si>
  <si>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</si>
  <si>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</si>
  <si>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</si>
  <si>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</si>
  <si>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</si>
  <si>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</si>
  <si>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</si>
  <si>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</si>
  <si>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</si>
  <si>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</si>
  <si>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</si>
  <si>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</si>
  <si>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</si>
  <si>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</si>
  <si>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</si>
  <si>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</si>
  <si>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</si>
  <si>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</si>
  <si>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</si>
  <si>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</si>
  <si>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</si>
  <si>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</si>
  <si>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</si>
  <si>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</si>
  <si>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</si>
  <si>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</si>
  <si>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</si>
  <si>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</si>
  <si>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</si>
  <si>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</si>
  <si>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</si>
  <si>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</si>
  <si>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</si>
  <si>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</si>
  <si>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</si>
  <si>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</si>
  <si>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</si>
  <si>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</si>
  <si>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</si>
  <si>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</si>
  <si>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</si>
  <si>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</si>
  <si>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</si>
  <si>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</si>
  <si>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</si>
  <si>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</si>
  <si>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</si>
  <si>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</si>
  <si>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</si>
  <si>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</si>
  <si>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</si>
  <si>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</si>
  <si>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</si>
  <si>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</si>
  <si>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</si>
  <si>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</si>
  <si>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</si>
  <si>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</si>
  <si>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</si>
  <si>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</si>
  <si>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</si>
  <si>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</si>
  <si>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</si>
  <si>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</si>
  <si>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</si>
  <si>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</si>
  <si>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</si>
  <si>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</si>
  <si>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</si>
  <si>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</si>
  <si>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</si>
  <si>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</si>
  <si>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</si>
  <si>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</si>
  <si>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</si>
  <si>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</si>
  <si>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</si>
  <si>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</si>
  <si>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</si>
  <si>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</si>
  <si>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</si>
  <si>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</si>
  <si>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</si>
  <si>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</si>
  <si>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</si>
  <si>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</si>
  <si>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</si>
  <si>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</si>
  <si>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</si>
  <si>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</si>
  <si>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</si>
  <si>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</si>
  <si>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</si>
  <si>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</si>
  <si>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</si>
  <si>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</si>
  <si>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</si>
  <si>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</si>
  <si>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</si>
  <si>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</si>
  <si>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</si>
  <si>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</si>
  <si>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</si>
  <si>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</si>
  <si>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</si>
  <si>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</si>
  <si>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</si>
  <si>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</si>
  <si>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</si>
  <si>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</si>
  <si>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</si>
  <si>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</si>
  <si>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</si>
  <si>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</si>
  <si>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</si>
  <si>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</si>
  <si>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</si>
  <si>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</si>
  <si>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</si>
  <si>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</si>
  <si>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</si>
  <si>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</si>
  <si>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</si>
  <si>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</si>
  <si>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</si>
  <si>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</si>
  <si>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</si>
  <si>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</si>
  <si>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</si>
  <si>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</si>
  <si>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</si>
  <si>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</si>
  <si>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</si>
  <si>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</si>
  <si>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</si>
  <si>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</si>
  <si>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</si>
  <si>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</si>
  <si>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</si>
  <si>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</si>
  <si>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</si>
  <si>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</si>
  <si>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</si>
  <si>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</si>
  <si>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</si>
  <si>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</si>
  <si>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</si>
  <si>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</si>
  <si>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</si>
  <si>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</si>
  <si>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</si>
  <si>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</si>
  <si>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</si>
  <si>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</si>
  <si>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</si>
  <si>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</si>
  <si>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</si>
  <si>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</si>
  <si>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</si>
  <si>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</si>
  <si>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</si>
  <si>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</si>
  <si>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</si>
  <si>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</si>
  <si>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</si>
  <si>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</si>
  <si>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</si>
  <si>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</si>
  <si>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</si>
  <si>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</si>
  <si>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</si>
  <si>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</si>
  <si>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</si>
  <si>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</si>
  <si>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</si>
  <si>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</si>
  <si>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</si>
  <si>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</si>
  <si>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</si>
  <si>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</si>
  <si>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</si>
  <si>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</si>
  <si>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</si>
  <si>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</si>
  <si>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</si>
  <si>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</si>
  <si>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</si>
  <si>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</si>
  <si>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</si>
  <si>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</si>
  <si>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</si>
  <si>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</si>
  <si>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</si>
  <si>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</si>
  <si>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</si>
  <si>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</si>
  <si>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</si>
  <si>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</si>
  <si>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</si>
  <si>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</si>
  <si>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</si>
  <si>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</si>
  <si>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</si>
  <si>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</si>
  <si>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</si>
  <si>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</si>
  <si>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</si>
  <si>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</si>
  <si>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</si>
  <si>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</si>
  <si>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</si>
  <si>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</si>
  <si>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</si>
  <si>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</si>
  <si>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</si>
  <si>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</si>
  <si>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</si>
  <si>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</si>
  <si>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</si>
  <si>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</si>
  <si>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</si>
  <si>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</si>
  <si>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</si>
  <si>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</si>
  <si>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</si>
  <si>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</si>
  <si>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</si>
  <si>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</si>
  <si>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</si>
  <si>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</si>
  <si>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</si>
  <si>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</si>
  <si>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</si>
  <si>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</si>
  <si>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</si>
  <si>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</si>
  <si>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</si>
  <si>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</si>
  <si>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</si>
  <si>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</si>
  <si>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</si>
  <si>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</si>
  <si>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</si>
  <si>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</si>
  <si>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</si>
  <si>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</si>
  <si>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</si>
  <si>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</si>
  <si>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</si>
  <si>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</si>
  <si>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</si>
  <si>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</si>
  <si>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</si>
  <si>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</si>
  <si>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</si>
  <si>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</si>
  <si>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</si>
  <si>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</si>
  <si>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</si>
  <si>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</si>
  <si>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</si>
  <si>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</si>
  <si>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</si>
  <si>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</si>
  <si>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</si>
  <si>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</si>
  <si>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</si>
  <si>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</si>
  <si>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</si>
  <si>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</si>
  <si>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</si>
  <si>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</si>
  <si>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</si>
  <si>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</si>
  <si>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</si>
  <si>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</si>
  <si>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</si>
  <si>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</si>
  <si>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</si>
  <si>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</si>
  <si>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</si>
  <si>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</si>
  <si>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</si>
  <si>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</si>
  <si>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</si>
  <si>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</si>
  <si>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</si>
  <si>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</si>
  <si>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</si>
  <si>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</si>
  <si>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</si>
  <si>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</si>
  <si>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</si>
  <si>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</si>
  <si>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</si>
  <si>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</si>
  <si>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</si>
  <si>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</si>
  <si>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</si>
  <si>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</si>
  <si>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</si>
  <si>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</si>
  <si>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</si>
  <si>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</si>
  <si>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</si>
  <si>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</si>
  <si>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</si>
  <si>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</si>
  <si>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</si>
  <si>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</si>
  <si>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</si>
  <si>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</si>
  <si>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</si>
  <si>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</si>
  <si>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</si>
  <si>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</si>
  <si>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</si>
  <si>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</si>
  <si>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</si>
  <si>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</si>
  <si>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</si>
  <si>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</si>
  <si>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</si>
  <si>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</si>
  <si>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</si>
  <si>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</si>
  <si>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</si>
  <si>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</si>
  <si>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</si>
  <si>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</si>
  <si>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</si>
  <si>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</si>
  <si>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</si>
  <si>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</si>
  <si>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</si>
  <si>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</si>
  <si>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</si>
  <si>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</si>
  <si>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</si>
  <si>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</si>
  <si>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</si>
  <si>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</si>
  <si>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</si>
  <si>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</si>
  <si>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</si>
  <si>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</si>
  <si>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</si>
  <si>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</si>
  <si>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</si>
  <si>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</si>
  <si>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</si>
  <si>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</si>
  <si>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</si>
  <si>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</si>
  <si>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</si>
  <si>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</si>
  <si>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</si>
  <si>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</si>
  <si>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</si>
  <si>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</si>
  <si>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</si>
  <si>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</si>
  <si>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</si>
  <si>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</si>
  <si>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</si>
  <si>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</si>
  <si>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</si>
  <si>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</si>
  <si>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</si>
  <si>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</si>
  <si>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</si>
  <si>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</si>
  <si>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</si>
  <si>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</si>
  <si>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</si>
  <si>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</si>
  <si>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</si>
  <si>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</si>
  <si>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</si>
  <si>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</si>
  <si>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</si>
  <si>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</si>
  <si>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</si>
  <si>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</si>
  <si>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</si>
  <si>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</si>
  <si>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</si>
  <si>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</si>
  <si>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</si>
  <si>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</si>
  <si>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</si>
  <si>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</si>
  <si>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</si>
  <si>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</si>
  <si>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</si>
  <si>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</si>
  <si>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</si>
  <si>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</si>
  <si>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</si>
  <si>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</si>
  <si>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</si>
  <si>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</si>
  <si>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</si>
  <si>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</si>
  <si>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</si>
  <si>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</si>
  <si>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</si>
  <si>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</si>
  <si>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</si>
  <si>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</si>
  <si>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</si>
  <si>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</si>
  <si>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</si>
  <si>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</si>
  <si>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</si>
  <si>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</si>
  <si>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</si>
  <si>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</si>
  <si>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</si>
  <si>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</si>
  <si>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</si>
  <si>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</si>
  <si>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</si>
  <si>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</si>
  <si>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</si>
  <si>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</si>
  <si>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</si>
  <si>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</si>
  <si>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</si>
  <si>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</si>
  <si>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</si>
  <si>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</si>
  <si>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</si>
  <si>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</si>
  <si>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</si>
  <si>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</si>
  <si>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</si>
  <si>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</si>
  <si>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</si>
  <si>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</si>
  <si>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</si>
  <si>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</si>
  <si>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</si>
  <si>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</si>
  <si>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</si>
  <si>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</si>
  <si>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</si>
  <si>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</si>
  <si>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</si>
  <si>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</si>
  <si>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</si>
  <si>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</si>
  <si>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</si>
  <si>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</si>
  <si>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</si>
  <si>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</si>
  <si>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</si>
  <si>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</si>
  <si>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</si>
  <si>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</si>
  <si>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</si>
  <si>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</si>
  <si>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</si>
  <si>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</si>
  <si>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</si>
  <si>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</si>
  <si>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</si>
  <si>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</si>
  <si>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</si>
  <si>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</si>
  <si>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</si>
  <si>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</si>
  <si>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</si>
  <si>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</si>
  <si>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</si>
  <si>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</si>
  <si>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</si>
  <si>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</si>
  <si>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</si>
  <si>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</si>
  <si>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</si>
  <si>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</si>
  <si>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</si>
  <si>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</si>
  <si>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</si>
  <si>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</si>
  <si>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</si>
  <si>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</si>
  <si>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</si>
  <si>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</si>
  <si>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</si>
  <si>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</si>
  <si>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</si>
  <si>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</si>
  <si>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</si>
  <si>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</si>
  <si>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</si>
  <si>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</si>
  <si>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</si>
  <si>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</si>
  <si>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</si>
  <si>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</si>
  <si>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</si>
  <si>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</si>
  <si>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</si>
  <si>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</si>
  <si>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</si>
  <si>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</si>
  <si>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</si>
  <si>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</si>
  <si>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</si>
  <si>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</si>
  <si>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</si>
  <si>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</si>
  <si>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</si>
  <si>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</si>
  <si>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</si>
  <si>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</si>
  <si>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</si>
  <si>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</si>
  <si>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</si>
  <si>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</si>
  <si>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</si>
  <si>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</si>
  <si>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</si>
  <si>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</si>
  <si>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</si>
  <si>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</si>
  <si>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</si>
  <si>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</si>
  <si>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</si>
  <si>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</si>
  <si>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</si>
  <si>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</si>
  <si>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</si>
  <si>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</si>
  <si>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</si>
  <si>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</si>
  <si>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</si>
  <si>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</si>
  <si>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</si>
  <si>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</si>
  <si>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</si>
  <si>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</si>
  <si>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</si>
  <si>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</si>
  <si>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</si>
  <si>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</si>
  <si>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</si>
  <si>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</si>
  <si>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</si>
  <si>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</si>
  <si>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</si>
  <si>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</si>
  <si>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</si>
  <si>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</si>
  <si>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</si>
  <si>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</si>
  <si>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</si>
  <si>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</si>
  <si>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</si>
  <si>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</si>
  <si>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</si>
  <si>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</si>
  <si>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</si>
  <si>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</si>
  <si>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</si>
  <si>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</si>
  <si>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</si>
  <si>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</si>
  <si>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</si>
  <si>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</si>
  <si>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</si>
  <si>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</si>
  <si>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</si>
  <si>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</si>
  <si>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</si>
  <si>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</si>
  <si>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</si>
  <si>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</si>
  <si>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</si>
  <si>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</si>
  <si>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</si>
  <si>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</si>
  <si>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</si>
  <si>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</si>
  <si>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</si>
  <si>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</si>
  <si>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</si>
  <si>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</si>
  <si>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</si>
  <si>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</si>
  <si>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</si>
  <si>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</si>
  <si>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</si>
  <si>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</si>
  <si>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</si>
  <si>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</si>
  <si>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</si>
  <si>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</si>
  <si>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</si>
  <si>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</si>
  <si>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</si>
  <si>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</si>
  <si>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</si>
  <si>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</si>
  <si>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</si>
  <si>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</si>
  <si>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</si>
  <si>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</si>
  <si>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</si>
  <si>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</si>
  <si>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</si>
  <si>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</si>
  <si>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</si>
  <si>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</si>
  <si>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</si>
  <si>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</si>
  <si>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</si>
  <si>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</si>
  <si>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</si>
  <si>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</si>
  <si>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</si>
  <si>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</si>
  <si>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</si>
  <si>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</si>
  <si>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</si>
  <si>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</si>
  <si>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</si>
  <si>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</si>
  <si>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</si>
  <si>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</si>
  <si>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</si>
  <si>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</si>
  <si>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</si>
  <si>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</si>
  <si>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</si>
  <si>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</si>
  <si>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</si>
  <si>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</si>
  <si>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</si>
  <si>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</si>
  <si>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</si>
  <si>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</si>
  <si>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</si>
  <si>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</si>
  <si>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</si>
  <si>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</si>
  <si>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</si>
  <si>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</si>
  <si>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</si>
  <si>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</si>
  <si>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</si>
  <si>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</si>
  <si>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</si>
  <si>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</si>
  <si>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</si>
  <si>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</si>
  <si>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</si>
  <si>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</si>
  <si>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</si>
  <si>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</si>
  <si>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</si>
  <si>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</si>
  <si>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</si>
  <si>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</si>
  <si>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</si>
  <si>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</si>
  <si>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</si>
  <si>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</si>
  <si>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</si>
  <si>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</si>
  <si>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</si>
  <si>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</si>
  <si>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</si>
  <si>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</si>
  <si>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</si>
  <si>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</si>
  <si>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</si>
  <si>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</si>
  <si>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</si>
  <si>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</si>
  <si>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</si>
  <si>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</si>
  <si>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</si>
  <si>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</si>
  <si>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</si>
  <si>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</si>
  <si>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</si>
  <si>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</si>
  <si>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</si>
  <si>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</si>
  <si>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</si>
  <si>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</si>
  <si>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</si>
  <si>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</si>
  <si>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</si>
  <si>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</si>
  <si>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</si>
  <si>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</si>
  <si>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</si>
  <si>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</si>
  <si>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</si>
  <si>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</si>
  <si>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</si>
  <si>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</si>
  <si>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</si>
  <si>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</si>
  <si>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</si>
  <si>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</si>
  <si>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</si>
  <si>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</si>
  <si>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</si>
  <si>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</si>
  <si>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</si>
  <si>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</si>
  <si>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</si>
  <si>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</si>
  <si>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</si>
  <si>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</si>
  <si>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</si>
  <si>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</si>
  <si>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</si>
  <si>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</si>
  <si>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</si>
  <si>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</si>
  <si>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</si>
  <si>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</si>
  <si>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</si>
  <si>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</si>
  <si>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</si>
  <si>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</si>
  <si>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</si>
  <si>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</si>
  <si>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</si>
  <si>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</si>
  <si>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</si>
  <si>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</si>
  <si>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</si>
  <si>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</si>
  <si>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</si>
  <si>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</si>
  <si>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</si>
  <si>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</si>
  <si>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</si>
  <si>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</si>
  <si>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</si>
  <si>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</si>
  <si>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</si>
  <si>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</si>
  <si>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</si>
  <si>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</si>
  <si>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</si>
  <si>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</si>
  <si>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</si>
  <si>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</si>
  <si>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</si>
  <si>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</si>
  <si>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</si>
  <si>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</si>
  <si>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</si>
  <si>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</si>
  <si>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</si>
  <si>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</si>
  <si>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</si>
  <si>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</si>
  <si>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</si>
  <si>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</si>
  <si>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</si>
  <si>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</si>
  <si>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</si>
  <si>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</si>
  <si>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</si>
  <si>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</si>
  <si>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</si>
  <si>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</si>
  <si>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</si>
  <si>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</si>
  <si>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</si>
  <si>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</si>
  <si>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</si>
  <si>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</si>
  <si>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</si>
  <si>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</si>
  <si>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</si>
  <si>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</si>
  <si>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</si>
  <si>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</si>
  <si>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</si>
  <si>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</si>
  <si>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</si>
  <si>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</si>
  <si>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</si>
  <si>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</si>
  <si>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</si>
  <si>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</si>
  <si>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</si>
  <si>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</si>
  <si>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</si>
  <si>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</si>
  <si>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</si>
  <si>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</si>
  <si>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</si>
  <si>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</si>
  <si>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</si>
  <si>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</si>
  <si>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</si>
  <si>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</si>
  <si>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</si>
  <si>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</si>
  <si>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</si>
  <si>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</si>
  <si>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</si>
  <si>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</si>
  <si>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</si>
  <si>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</si>
  <si>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</si>
  <si>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</si>
  <si>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</si>
  <si>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</si>
  <si>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</si>
  <si>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</si>
  <si>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</si>
  <si>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</si>
  <si>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</si>
  <si>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</si>
  <si>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</si>
  <si>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</si>
  <si>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</si>
  <si>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</si>
  <si>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</si>
  <si>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</si>
  <si>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</si>
  <si>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</si>
  <si>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</si>
  <si>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</si>
  <si>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</si>
  <si>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</si>
  <si>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</si>
  <si>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</si>
  <si>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</si>
  <si>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</si>
  <si>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</si>
  <si>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</si>
  <si>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</si>
  <si>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</si>
  <si>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</si>
  <si>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</si>
  <si>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</si>
  <si>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</si>
  <si>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</si>
  <si>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</si>
  <si>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</si>
  <si>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</si>
  <si>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</si>
  <si>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</si>
  <si>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</si>
  <si>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</si>
  <si>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</si>
  <si>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</si>
  <si>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</si>
  <si>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</si>
  <si>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</si>
  <si>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</si>
  <si>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</si>
  <si>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</si>
  <si>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</si>
  <si>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</si>
  <si>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</si>
  <si>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</si>
  <si>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</si>
  <si>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</si>
  <si>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</si>
  <si>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</si>
  <si>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</si>
  <si>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</si>
  <si>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</si>
  <si>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</si>
  <si>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</si>
  <si>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</si>
  <si>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</si>
  <si>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</si>
  <si>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</si>
  <si>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</si>
  <si>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</si>
  <si>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</si>
  <si>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</si>
  <si>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</si>
  <si>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</si>
  <si>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</si>
  <si>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</si>
  <si>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</si>
  <si>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</si>
  <si>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</si>
  <si>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</si>
  <si>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</si>
  <si>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</si>
  <si>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</si>
  <si>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</si>
  <si>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</si>
  <si>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</si>
  <si>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</si>
  <si>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</si>
  <si>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</si>
  <si>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</si>
  <si>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</si>
  <si>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</si>
  <si>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</si>
  <si>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</si>
  <si>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</si>
  <si>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</si>
  <si>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</si>
  <si>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</si>
  <si>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</si>
  <si>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</si>
  <si>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</si>
  <si>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</si>
  <si>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</si>
  <si>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</si>
  <si>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</si>
  <si>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</si>
  <si>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</si>
  <si>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</si>
  <si>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</si>
  <si>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</si>
  <si>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</si>
  <si>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</si>
  <si>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</si>
  <si>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</si>
  <si>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</si>
  <si>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</si>
  <si>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</si>
  <si>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</si>
  <si>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</si>
  <si>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</si>
  <si>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</si>
  <si>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</si>
  <si>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</si>
  <si>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</si>
  <si>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</si>
  <si>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</si>
  <si>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</si>
  <si>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</si>
  <si>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</si>
  <si>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</si>
  <si>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</si>
  <si>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</si>
  <si>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</si>
  <si>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</si>
  <si>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</si>
  <si>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</si>
  <si>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</si>
  <si>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</si>
  <si>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</si>
  <si>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</si>
  <si>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</si>
  <si>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</si>
  <si>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</si>
  <si>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</si>
  <si>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</si>
  <si>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</si>
  <si>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</si>
  <si>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</si>
  <si>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</si>
  <si>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</si>
  <si>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</si>
  <si>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</si>
  <si>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</si>
  <si>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</si>
  <si>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</si>
  <si>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</si>
  <si>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</si>
  <si>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</si>
  <si>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</si>
  <si>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</si>
  <si>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</si>
  <si>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</si>
  <si>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</si>
  <si>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</si>
  <si>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</si>
  <si>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</si>
  <si>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</si>
  <si>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</si>
  <si>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</si>
  <si>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</si>
  <si>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</si>
  <si>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</si>
  <si>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</si>
  <si>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</si>
  <si>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</si>
  <si>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</si>
  <si>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</si>
  <si>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</si>
  <si>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</si>
  <si>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</si>
  <si>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</si>
  <si>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</si>
  <si>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</si>
  <si>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</si>
  <si>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</si>
  <si>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</si>
  <si>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</si>
  <si>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</si>
  <si>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</si>
  <si>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</si>
  <si>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</si>
  <si>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</si>
  <si>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</si>
  <si>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</si>
  <si>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</si>
  <si>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</si>
  <si>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</si>
  <si>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</si>
  <si>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</si>
  <si>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</si>
  <si>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</si>
  <si>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</si>
  <si>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</si>
  <si>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</si>
  <si>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</si>
  <si>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</si>
  <si>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</si>
  <si>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</si>
  <si>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</si>
  <si>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</si>
  <si>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</si>
  <si>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</si>
  <si>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</si>
  <si>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</si>
  <si>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</si>
  <si>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</si>
  <si>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</si>
  <si>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</si>
  <si>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</si>
  <si>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</si>
  <si>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</si>
  <si>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</si>
  <si>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</si>
  <si>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</si>
  <si>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</si>
  <si>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</si>
  <si>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</si>
  <si>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</si>
  <si>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</si>
  <si>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</si>
  <si>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</si>
  <si>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</si>
  <si>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</si>
  <si>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</si>
  <si>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</si>
  <si>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</si>
  <si>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</si>
  <si>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</si>
  <si>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</si>
  <si>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</si>
  <si>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</si>
  <si>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</si>
  <si>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</si>
  <si>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</si>
  <si>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</si>
  <si>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</si>
  <si>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</si>
  <si>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</si>
  <si>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</si>
  <si>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</si>
  <si>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</si>
  <si>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</si>
  <si>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</si>
  <si>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</si>
  <si>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</si>
  <si>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</si>
  <si>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</si>
  <si>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</si>
  <si>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</si>
  <si>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</si>
  <si>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</si>
  <si>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</si>
  <si>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</si>
  <si>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</si>
  <si>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</si>
  <si>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</si>
  <si>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</si>
  <si>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</si>
  <si>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</si>
  <si>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</si>
  <si>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</si>
  <si>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</si>
  <si>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</si>
  <si>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</si>
  <si>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</si>
  <si>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</si>
  <si>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</si>
  <si>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</si>
  <si>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</si>
  <si>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</si>
  <si>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</si>
  <si>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</si>
  <si>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</si>
  <si>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</si>
  <si>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</si>
  <si>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</si>
  <si>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</si>
  <si>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</si>
  <si>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</si>
  <si>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</si>
  <si>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</si>
  <si>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</si>
  <si>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</si>
  <si>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</si>
  <si>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</si>
  <si>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</si>
  <si>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</si>
  <si>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</si>
  <si>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</si>
  <si>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</si>
  <si>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</si>
  <si>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</si>
  <si>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</si>
  <si>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</si>
  <si>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</si>
  <si>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</si>
  <si>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</si>
  <si>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</si>
  <si>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</si>
  <si>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</si>
  <si>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</si>
  <si>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</si>
  <si>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</si>
  <si>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</si>
  <si>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</si>
  <si>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</si>
  <si>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</si>
  <si>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</si>
  <si>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</si>
  <si>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</si>
  <si>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</si>
  <si>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</si>
  <si>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</si>
  <si>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</si>
  <si>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</si>
  <si>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</si>
  <si>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</si>
  <si>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</si>
  <si>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</si>
  <si>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</si>
  <si>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</si>
  <si>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</si>
  <si>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</si>
  <si>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</si>
  <si>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</si>
  <si>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</si>
  <si>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</si>
  <si>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</si>
  <si>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</si>
  <si>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</si>
  <si>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</si>
  <si>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</si>
  <si>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</si>
  <si>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</si>
  <si>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</si>
  <si>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</si>
  <si>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</si>
  <si>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</si>
  <si>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</si>
  <si>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</si>
  <si>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</si>
  <si>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</si>
  <si>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</si>
  <si>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</si>
  <si>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</si>
  <si>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</si>
  <si>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</si>
  <si>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</si>
  <si>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</si>
  <si>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</si>
  <si>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</si>
  <si>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</si>
  <si>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</si>
  <si>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</si>
  <si>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</si>
  <si>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</si>
  <si>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</si>
  <si>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</si>
  <si>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</si>
  <si>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</si>
  <si>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</si>
  <si>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</si>
  <si>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</si>
  <si>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</si>
  <si>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</si>
  <si>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</si>
  <si>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</si>
  <si>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</si>
  <si>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</si>
  <si>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</si>
  <si>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</si>
  <si>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</si>
  <si>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</si>
  <si>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</si>
  <si>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</si>
  <si>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</si>
  <si>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</si>
  <si>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</si>
  <si>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</si>
  <si>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</si>
  <si>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</si>
  <si>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</si>
  <si>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</si>
  <si>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</si>
  <si>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</si>
  <si>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</si>
  <si>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</si>
  <si>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</si>
  <si>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</si>
  <si>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</si>
  <si>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</si>
  <si>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</si>
  <si>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</si>
  <si>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</si>
  <si>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</si>
  <si>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</si>
  <si>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</si>
  <si>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</si>
  <si>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</si>
  <si>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</si>
  <si>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</si>
  <si>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</si>
  <si>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</si>
  <si>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</si>
  <si>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</si>
  <si>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</si>
  <si>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</si>
  <si>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</si>
  <si>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</si>
  <si>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</si>
  <si>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</si>
  <si>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</si>
  <si>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</si>
  <si>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</si>
  <si>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</si>
  <si>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</si>
  <si>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</si>
  <si>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</si>
  <si>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</si>
  <si>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</si>
  <si>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</si>
  <si>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</si>
  <si>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</si>
  <si>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</si>
  <si>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</si>
  <si>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</si>
  <si>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</si>
  <si>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</si>
  <si>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</si>
  <si>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</si>
  <si>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</si>
  <si>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</si>
  <si>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</si>
  <si>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</si>
  <si>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</si>
  <si>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</si>
  <si>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</si>
  <si>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</si>
  <si>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</si>
  <si>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</si>
  <si>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</si>
  <si>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</si>
  <si>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</si>
  <si>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</si>
  <si>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</si>
  <si>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</si>
  <si>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</si>
  <si>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</si>
  <si>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</si>
  <si>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</si>
  <si>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</si>
  <si>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</si>
  <si>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</si>
  <si>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</si>
  <si>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</si>
  <si>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</si>
  <si>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</si>
  <si>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</si>
  <si>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</si>
  <si>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</si>
  <si>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</si>
  <si>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</si>
  <si>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</si>
  <si>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</si>
  <si>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</si>
  <si>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</si>
  <si>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</si>
  <si>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</si>
  <si>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</si>
  <si>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</si>
  <si>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</si>
  <si>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</si>
  <si>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</si>
  <si>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</si>
  <si>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</si>
  <si>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</si>
  <si>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</si>
  <si>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</si>
  <si>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</si>
  <si>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</si>
  <si>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</si>
  <si>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</si>
  <si>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</si>
  <si>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</si>
  <si>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</si>
  <si>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</si>
  <si>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</si>
  <si>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</si>
  <si>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</si>
  <si>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</si>
  <si>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</si>
  <si>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</si>
  <si>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</si>
  <si>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</si>
  <si>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</si>
  <si>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</si>
  <si>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</si>
  <si>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</si>
  <si>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</si>
  <si>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</si>
  <si>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</si>
  <si>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</si>
  <si>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</si>
  <si>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</si>
  <si>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</si>
  <si>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</si>
  <si>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</si>
  <si>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</si>
  <si>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</si>
  <si>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</si>
  <si>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</si>
  <si>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</si>
  <si>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</si>
  <si>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</si>
  <si>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</si>
  <si>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</si>
  <si>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</si>
  <si>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</si>
  <si>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</si>
  <si>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</si>
  <si>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</si>
  <si>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</si>
  <si>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</si>
  <si>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</si>
  <si>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</si>
  <si>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</si>
  <si>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</si>
  <si>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</si>
  <si>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</si>
  <si>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</si>
  <si>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</si>
  <si>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</si>
  <si>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</si>
  <si>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</si>
  <si>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</si>
  <si>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</si>
  <si>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</si>
  <si>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</si>
  <si>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</si>
  <si>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</si>
  <si>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</si>
  <si>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</si>
  <si>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</si>
  <si>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</si>
  <si>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</si>
  <si>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</si>
  <si>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</si>
  <si>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</si>
  <si>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</si>
  <si>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</si>
  <si>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</si>
  <si>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</si>
  <si>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</si>
  <si>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</si>
  <si>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</si>
  <si>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</si>
  <si>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</si>
  <si>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</si>
  <si>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</si>
  <si>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</si>
  <si>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</si>
  <si>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</si>
  <si>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</si>
  <si>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</si>
  <si>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</si>
  <si>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</si>
  <si>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</si>
  <si>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</si>
  <si>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</si>
  <si>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</si>
  <si>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</si>
  <si>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</si>
  <si>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</si>
  <si>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</si>
  <si>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</si>
  <si>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</si>
  <si>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</si>
  <si>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</si>
  <si>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</si>
  <si>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</si>
  <si>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</si>
  <si>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</si>
  <si>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</si>
  <si>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</si>
  <si>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</si>
  <si>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</si>
  <si>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</si>
  <si>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</si>
  <si>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</si>
  <si>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</si>
  <si>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</si>
  <si>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</si>
  <si>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</si>
  <si>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</si>
  <si>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</si>
  <si>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</si>
  <si>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</si>
  <si>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</si>
  <si>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</si>
  <si>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</si>
  <si>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</si>
  <si>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</si>
  <si>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</si>
  <si>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</si>
  <si>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</si>
  <si>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</si>
  <si>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</si>
  <si>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</si>
  <si>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</si>
  <si>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</si>
  <si>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</si>
  <si>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</si>
  <si>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</si>
  <si>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</si>
  <si>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</si>
  <si>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</si>
  <si>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</si>
  <si>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</si>
  <si>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</si>
  <si>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</si>
  <si>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</si>
  <si>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</si>
  <si>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</si>
  <si>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</si>
  <si>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</si>
  <si>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</si>
  <si>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</si>
  <si>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</si>
  <si>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</si>
  <si>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</si>
  <si>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</si>
  <si>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</si>
  <si>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</si>
  <si>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</si>
  <si>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</si>
  <si>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</si>
  <si>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</si>
  <si>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</si>
  <si>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</si>
  <si>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</si>
  <si>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</si>
  <si>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</si>
  <si>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</si>
  <si>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</si>
  <si>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</si>
  <si>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</si>
  <si>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</si>
  <si>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</si>
  <si>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</si>
  <si>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</si>
  <si>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</si>
  <si>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</si>
  <si>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</si>
  <si>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</si>
  <si>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</si>
  <si>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</si>
  <si>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</si>
  <si>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</si>
  <si>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</si>
  <si>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</si>
  <si>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</si>
  <si>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</si>
  <si>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</si>
  <si>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</si>
  <si>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</si>
  <si>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</si>
  <si>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</si>
  <si>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</si>
  <si>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</si>
  <si>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</si>
  <si>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</si>
  <si>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</si>
  <si>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</si>
  <si>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</si>
  <si>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</si>
  <si>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</si>
  <si>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</si>
  <si>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</si>
  <si>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</si>
  <si>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</si>
  <si>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</si>
  <si>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</si>
  <si>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</si>
  <si>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</si>
  <si>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</si>
  <si>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</si>
  <si>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</si>
  <si>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</si>
  <si>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</si>
  <si>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</si>
  <si>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</si>
  <si>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</si>
  <si>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</si>
  <si>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</si>
  <si>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</si>
  <si>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</si>
  <si>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</si>
  <si>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</si>
  <si>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</si>
  <si>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</si>
  <si>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</si>
  <si>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</si>
  <si>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</si>
  <si>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</si>
  <si>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</si>
  <si>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</si>
  <si>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</si>
  <si>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</si>
  <si>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</si>
  <si>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</si>
  <si>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</si>
  <si>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</si>
  <si>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</si>
  <si>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</si>
  <si>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</si>
  <si>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</si>
  <si>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</si>
  <si>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</si>
  <si>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</si>
  <si>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</si>
  <si>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</si>
  <si>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</si>
  <si>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</si>
  <si>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</si>
  <si>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</si>
  <si>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</si>
  <si>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</si>
  <si>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</si>
  <si>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</si>
  <si>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</si>
  <si>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</si>
  <si>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</si>
  <si>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</si>
  <si>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</si>
  <si>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</si>
  <si>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</si>
  <si>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</si>
  <si>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</si>
  <si>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</si>
  <si>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</si>
  <si>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</si>
  <si>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</si>
  <si>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</si>
  <si>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</si>
  <si>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</si>
  <si>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</si>
  <si>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</si>
  <si>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</si>
  <si>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</si>
  <si>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</si>
  <si>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</si>
  <si>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</si>
  <si>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</si>
  <si>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</si>
  <si>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</si>
  <si>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</si>
  <si>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</si>
  <si>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</si>
  <si>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</si>
  <si>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</si>
  <si>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</si>
  <si>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</si>
  <si>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</si>
  <si>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</si>
  <si>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</si>
  <si>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</si>
  <si>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</si>
  <si>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</si>
  <si>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</si>
  <si>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</si>
  <si>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</si>
  <si>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</si>
  <si>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</si>
  <si>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</si>
  <si>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</si>
  <si>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</si>
  <si>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</si>
  <si>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</si>
  <si>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</si>
  <si>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</si>
  <si>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</si>
  <si>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</si>
  <si>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</si>
  <si>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</si>
  <si>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</si>
  <si>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</si>
  <si>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</si>
  <si>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</si>
  <si>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</si>
  <si>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</si>
  <si>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</si>
  <si>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</si>
  <si>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</si>
  <si>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</si>
  <si>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</si>
  <si>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</si>
  <si>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</si>
  <si>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</si>
  <si>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</si>
  <si>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</si>
  <si>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</si>
  <si>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</si>
  <si>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</si>
  <si>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</si>
  <si>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</si>
  <si>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</si>
  <si>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</si>
  <si>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</si>
  <si>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</si>
  <si>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</si>
  <si>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</si>
  <si>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</si>
  <si>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</si>
  <si>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</si>
  <si>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</si>
  <si>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</si>
  <si>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</si>
  <si>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</si>
  <si>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</si>
  <si>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</si>
  <si>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</si>
  <si>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</si>
  <si>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</si>
  <si>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</si>
  <si>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</si>
  <si>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</si>
  <si>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</si>
  <si>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</si>
  <si>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</si>
  <si>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</si>
  <si>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</si>
  <si>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</si>
  <si>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</si>
  <si>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</si>
  <si>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</si>
  <si>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</si>
  <si>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</si>
  <si>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</si>
  <si>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</si>
  <si>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</si>
  <si>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</si>
  <si>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</si>
  <si>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</si>
  <si>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</si>
  <si>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</si>
  <si>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</si>
  <si>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</si>
  <si>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</si>
  <si>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</si>
  <si>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</si>
  <si>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</si>
  <si>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</si>
  <si>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</si>
  <si>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</si>
  <si>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</si>
  <si>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</si>
  <si>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</si>
  <si>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</si>
  <si>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</si>
  <si>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</si>
  <si>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</si>
  <si>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</si>
  <si>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</si>
  <si>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</si>
  <si>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</si>
  <si>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</si>
  <si>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</si>
  <si>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</si>
  <si>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</si>
  <si>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</si>
  <si>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</si>
  <si>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</si>
  <si>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</si>
  <si>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</si>
  <si>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</si>
  <si>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</si>
  <si>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</si>
  <si>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</si>
  <si>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</si>
  <si>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</si>
  <si>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</si>
  <si>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</si>
  <si>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</si>
  <si>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</si>
  <si>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</si>
  <si>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</si>
  <si>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</si>
  <si>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</si>
  <si>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</si>
  <si>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</si>
  <si>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</si>
  <si>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</si>
  <si>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</si>
  <si>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</si>
  <si>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</si>
  <si>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</si>
  <si>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</si>
  <si>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</si>
  <si>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</si>
  <si>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</si>
  <si>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</si>
  <si>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</si>
  <si>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</si>
  <si>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</si>
  <si>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</si>
  <si>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</si>
  <si>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</si>
  <si>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</si>
  <si>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</si>
  <si>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</si>
  <si>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</si>
  <si>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</si>
  <si>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</si>
  <si>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</si>
  <si>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</si>
  <si>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</si>
  <si>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</si>
  <si>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</si>
  <si>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</si>
  <si>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</si>
  <si>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</si>
  <si>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</si>
  <si>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</si>
  <si>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</si>
  <si>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</si>
  <si>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</si>
  <si>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</si>
  <si>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</si>
  <si>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</si>
  <si>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</si>
  <si>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</si>
  <si>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</si>
  <si>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</si>
  <si>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</si>
  <si>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</si>
  <si>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</si>
  <si>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</si>
  <si>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</si>
  <si>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</si>
  <si>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</si>
  <si>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</si>
  <si>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</si>
  <si>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</si>
  <si>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</si>
  <si>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</si>
  <si>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</si>
  <si>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</si>
  <si>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</si>
  <si>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</si>
  <si>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</si>
  <si>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</si>
  <si>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</si>
  <si>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</si>
  <si>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</si>
  <si>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</si>
  <si>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</si>
  <si>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</si>
  <si>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</si>
  <si>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</si>
  <si>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</si>
  <si>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</si>
  <si>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</si>
  <si>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</si>
  <si>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</si>
  <si>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</si>
  <si>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</si>
  <si>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</si>
  <si>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</si>
  <si>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</si>
  <si>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</si>
  <si>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</si>
  <si>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</si>
  <si>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</si>
  <si>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</si>
  <si>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</si>
  <si>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</si>
  <si>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</si>
  <si>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</si>
  <si>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</si>
  <si>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</si>
  <si>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</si>
  <si>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</si>
  <si>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</si>
  <si>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</si>
  <si>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</si>
  <si>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</si>
  <si>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</si>
  <si>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</si>
  <si>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</si>
  <si>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</si>
  <si>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</si>
  <si>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</si>
  <si>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</si>
  <si>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</si>
  <si>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</si>
  <si>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</si>
  <si>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</si>
  <si>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</si>
  <si>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</si>
  <si>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</si>
  <si>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</si>
  <si>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</si>
  <si>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</si>
  <si>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</si>
  <si>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</si>
  <si>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</si>
  <si>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</si>
  <si>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</si>
  <si>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</si>
  <si>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</si>
  <si>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</si>
  <si>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</si>
  <si>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</si>
  <si>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</si>
  <si>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</si>
  <si>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</si>
  <si>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</si>
  <si>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</si>
  <si>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</si>
  <si>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</si>
  <si>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</si>
  <si>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</si>
  <si>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</si>
  <si>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</si>
  <si>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</si>
  <si>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</si>
  <si>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</si>
  <si>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</si>
  <si>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</si>
  <si>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</si>
  <si>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</si>
  <si>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</si>
  <si>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</si>
  <si>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</si>
  <si>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</si>
  <si>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</si>
  <si>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</si>
  <si>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</si>
  <si>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</si>
  <si>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</si>
  <si>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</si>
  <si>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</si>
  <si>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</si>
  <si>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</si>
  <si>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</si>
  <si>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</si>
  <si>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</si>
  <si>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</si>
  <si>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</si>
  <si>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</si>
  <si>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</si>
  <si>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</si>
  <si>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</si>
  <si>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</si>
  <si>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</si>
  <si>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</si>
  <si>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</si>
  <si>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</si>
  <si>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</si>
  <si>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</si>
  <si>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</si>
  <si>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</si>
  <si>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</si>
  <si>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</si>
  <si>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</si>
  <si>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</si>
  <si>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</si>
  <si>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</si>
  <si>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</si>
  <si>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</si>
  <si>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</si>
  <si>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</si>
  <si>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</si>
  <si>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</si>
  <si>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</si>
  <si>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</si>
  <si>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</si>
  <si>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</si>
  <si>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</si>
  <si>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</si>
  <si>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</si>
  <si>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</si>
  <si>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</si>
  <si>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</si>
  <si>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</si>
  <si>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</si>
  <si>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</si>
  <si>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</si>
  <si>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</si>
  <si>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</si>
  <si>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</si>
  <si>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</si>
  <si>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</si>
  <si>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</si>
  <si>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</si>
  <si>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</si>
  <si>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</si>
  <si>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</si>
  <si>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</si>
  <si>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</si>
  <si>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</si>
  <si>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</si>
  <si>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</si>
  <si>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</si>
  <si>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</si>
  <si>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</si>
  <si>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</si>
  <si>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</si>
  <si>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</si>
  <si>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</si>
  <si>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</si>
  <si>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</si>
  <si>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</si>
  <si>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</si>
  <si>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</si>
  <si>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</si>
  <si>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</si>
  <si>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</si>
  <si>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</si>
  <si>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</si>
  <si>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</si>
  <si>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</si>
  <si>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</si>
  <si>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</si>
  <si>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</si>
  <si>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</si>
  <si>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</si>
  <si>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</si>
  <si>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</si>
  <si>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</si>
  <si>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</si>
  <si>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</si>
  <si>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</si>
  <si>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</si>
  <si>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</si>
  <si>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</si>
  <si>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</si>
  <si>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</si>
  <si>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</si>
  <si>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</si>
  <si>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</si>
  <si>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</si>
  <si>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</si>
  <si>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</si>
  <si>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</si>
  <si>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</si>
  <si>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</si>
  <si>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</si>
  <si>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</si>
  <si>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</si>
  <si>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</si>
  <si>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</si>
  <si>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</si>
  <si>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</si>
  <si>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</si>
  <si>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</si>
  <si>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</si>
  <si>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</si>
  <si>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</si>
  <si>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</si>
  <si>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</si>
  <si>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</si>
  <si>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</si>
  <si>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</si>
  <si>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</si>
  <si>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</si>
  <si>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</si>
  <si>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</si>
  <si>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</si>
  <si>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</si>
  <si>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</si>
  <si>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</si>
  <si>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</si>
  <si>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</si>
  <si>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</si>
  <si>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</si>
  <si>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</si>
  <si>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</si>
  <si>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</si>
  <si>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</si>
  <si>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</si>
  <si>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</si>
  <si>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</si>
  <si>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</si>
  <si>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</si>
  <si>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</si>
  <si>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</si>
  <si>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</si>
  <si>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</si>
  <si>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</si>
  <si>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</si>
  <si>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</si>
  <si>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</si>
  <si>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</si>
  <si>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</si>
  <si>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</si>
  <si>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</si>
  <si>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</si>
  <si>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</si>
  <si>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</si>
  <si>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</si>
  <si>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</si>
  <si>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</si>
  <si>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</si>
  <si>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</si>
  <si>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</si>
  <si>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</si>
  <si>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</si>
  <si>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</si>
  <si>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</si>
  <si>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</si>
  <si>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</si>
  <si>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</si>
  <si>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</si>
  <si>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</si>
  <si>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</si>
  <si>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</si>
  <si>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</si>
  <si>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</si>
  <si>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</si>
  <si>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</si>
  <si>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</si>
  <si>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</si>
  <si>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</si>
  <si>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</si>
  <si>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</si>
  <si>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</si>
  <si>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</si>
  <si>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</si>
  <si>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</si>
  <si>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</si>
  <si>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</si>
  <si>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</si>
  <si>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</si>
  <si>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</si>
  <si>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</si>
  <si>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</si>
  <si>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</si>
  <si>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</si>
  <si>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</si>
  <si>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</si>
  <si>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</si>
  <si>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</si>
  <si>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</si>
  <si>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</si>
  <si>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</si>
  <si>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</si>
  <si>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</si>
  <si>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</si>
  <si>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</si>
  <si>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</si>
  <si>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</si>
  <si>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</si>
  <si>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</si>
  <si>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</si>
  <si>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</si>
  <si>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</si>
  <si>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</si>
  <si>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</si>
  <si>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</si>
  <si>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</si>
  <si>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</si>
  <si>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</si>
  <si>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</si>
  <si>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</si>
  <si>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</si>
  <si>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</si>
  <si>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</si>
  <si>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</si>
  <si>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</si>
  <si>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</si>
  <si>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</si>
  <si>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</si>
  <si>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</si>
  <si>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</si>
  <si>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</si>
  <si>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</si>
  <si>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</si>
  <si>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</si>
  <si>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</si>
  <si>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</si>
  <si>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</si>
  <si>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</si>
  <si>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</si>
  <si>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</si>
  <si>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</si>
  <si>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</si>
  <si>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</si>
  <si>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</si>
  <si>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</si>
  <si>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</si>
  <si>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</si>
  <si>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</si>
  <si>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</si>
  <si>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</si>
  <si>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</si>
  <si>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</si>
  <si>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</si>
  <si>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</si>
  <si>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</si>
  <si>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</si>
  <si>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</si>
  <si>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</si>
  <si>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</si>
  <si>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</si>
  <si>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</si>
  <si>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</si>
  <si>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</si>
  <si>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</si>
  <si>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</si>
  <si>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</si>
  <si>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</si>
  <si>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</si>
  <si>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</si>
  <si>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</si>
  <si>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</si>
  <si>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</si>
  <si>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</si>
  <si>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</si>
  <si>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</si>
  <si>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</si>
  <si>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</si>
  <si>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</si>
  <si>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</si>
  <si>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</si>
  <si>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</si>
  <si>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</si>
  <si>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</si>
  <si>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</si>
  <si>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</si>
  <si>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</si>
  <si>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</si>
  <si>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</si>
  <si>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</si>
  <si>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</si>
  <si>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</si>
  <si>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</si>
  <si>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</si>
  <si>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</si>
  <si>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</si>
  <si>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</si>
  <si>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</si>
  <si>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</si>
  <si>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</si>
  <si>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</si>
  <si>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</si>
  <si>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</si>
  <si>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</si>
  <si>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</si>
  <si>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</si>
  <si>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</si>
  <si>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</si>
  <si>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</si>
  <si>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</si>
  <si>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</si>
  <si>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</si>
  <si>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</si>
  <si>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</si>
  <si>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</si>
  <si>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</si>
  <si>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</si>
  <si>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</si>
  <si>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</si>
  <si>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</si>
  <si>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</si>
  <si>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</si>
  <si>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</si>
  <si>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</si>
  <si>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</si>
  <si>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</si>
  <si>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</si>
  <si>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</si>
  <si>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</si>
  <si>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</si>
  <si>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</si>
  <si>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</si>
  <si>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</si>
  <si>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</si>
  <si>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</si>
  <si>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</si>
  <si>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</si>
  <si>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</si>
  <si>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</si>
  <si>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</si>
  <si>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</si>
  <si>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</si>
  <si>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</si>
  <si>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</si>
  <si>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</si>
  <si>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</si>
  <si>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</si>
  <si>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</si>
  <si>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</si>
  <si>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</si>
  <si>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</si>
  <si>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</si>
  <si>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</si>
  <si>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</si>
  <si>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</si>
  <si>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</si>
  <si>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</si>
  <si>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</si>
  <si>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</si>
  <si>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</si>
  <si>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</si>
  <si>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</si>
  <si>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</si>
  <si>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</si>
  <si>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</si>
  <si>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</si>
  <si>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</si>
  <si>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</si>
  <si>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</si>
  <si>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</si>
  <si>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</si>
  <si>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</si>
  <si>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</si>
  <si>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</si>
  <si>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</si>
  <si>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</si>
  <si>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</si>
  <si>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</si>
  <si>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</si>
  <si>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</si>
  <si>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</si>
  <si>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</si>
  <si>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</si>
  <si>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</si>
  <si>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</si>
  <si>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</si>
  <si>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</si>
  <si>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</si>
  <si>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</si>
  <si>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</si>
  <si>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</si>
  <si>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</si>
  <si>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</si>
  <si>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</si>
  <si>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</si>
  <si>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</si>
  <si>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</si>
  <si>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</si>
  <si>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</si>
  <si>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</si>
  <si>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</si>
  <si>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</si>
  <si>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</si>
  <si>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</si>
  <si>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</si>
  <si>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</si>
  <si>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</si>
  <si>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</si>
  <si>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</si>
  <si>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</si>
  <si>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</si>
  <si>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</si>
  <si>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</si>
  <si>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</si>
  <si>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</si>
  <si>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</si>
  <si>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</si>
  <si>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</si>
  <si>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</si>
  <si>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</si>
  <si>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</si>
  <si>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</si>
  <si>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</si>
  <si>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</si>
  <si>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</si>
  <si>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</si>
  <si>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</si>
  <si>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</si>
  <si>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</si>
  <si>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</si>
  <si>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</si>
  <si>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</si>
  <si>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</si>
  <si>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</si>
  <si>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</si>
  <si>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</si>
  <si>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</si>
  <si>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</si>
  <si>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</si>
  <si>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</si>
  <si>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</si>
  <si>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</si>
  <si>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</si>
  <si>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</si>
  <si>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</si>
  <si>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</si>
  <si>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</si>
  <si>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</si>
  <si>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</si>
  <si>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</si>
  <si>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</si>
  <si>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</si>
  <si>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</si>
  <si>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</si>
  <si>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</si>
  <si>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</si>
  <si>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</si>
  <si>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</si>
  <si>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</si>
  <si>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</si>
  <si>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</si>
  <si>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</si>
  <si>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</si>
  <si>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</si>
  <si>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</si>
  <si>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</si>
  <si>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</si>
  <si>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</si>
  <si>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</si>
  <si>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</si>
  <si>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</si>
  <si>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</si>
  <si>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</si>
  <si>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</si>
  <si>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</si>
  <si>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</si>
  <si>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</si>
  <si>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</si>
  <si>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</si>
  <si>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</si>
  <si>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</si>
  <si>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</si>
  <si>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</si>
  <si>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</si>
  <si>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</si>
  <si>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</si>
  <si>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</si>
  <si>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</si>
  <si>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</si>
  <si>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</si>
  <si>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</si>
  <si>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</si>
  <si>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</si>
  <si>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</si>
  <si>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</si>
  <si>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</si>
  <si>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</si>
  <si>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</si>
  <si>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</si>
  <si>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</si>
  <si>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</si>
  <si>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</si>
  <si>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</si>
  <si>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</si>
  <si>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</si>
  <si>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</si>
  <si>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</si>
  <si>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</si>
  <si>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</si>
  <si>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</si>
  <si>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</si>
  <si>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</si>
  <si>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</si>
  <si>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</si>
  <si>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</si>
  <si>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</si>
  <si>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</si>
  <si>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</si>
  <si>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</si>
  <si>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</si>
  <si>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</si>
  <si>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</si>
  <si>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</si>
  <si>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</si>
  <si>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</si>
  <si>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</si>
  <si>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</si>
  <si>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</si>
  <si>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</si>
  <si>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</si>
  <si>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</si>
  <si>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</si>
  <si>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</si>
  <si>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</si>
  <si>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</si>
  <si>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</si>
  <si>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</si>
  <si>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</si>
  <si>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</si>
  <si>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</si>
  <si>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</si>
  <si>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</si>
  <si>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</si>
  <si>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</si>
  <si>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</si>
  <si>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</si>
  <si>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</si>
  <si>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</si>
  <si>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</si>
  <si>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</si>
  <si>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</si>
  <si>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</si>
  <si>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</si>
  <si>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</si>
  <si>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</si>
  <si>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</si>
  <si>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</si>
  <si>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</si>
  <si>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</si>
  <si>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</si>
  <si>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</si>
  <si>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</si>
  <si>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</si>
  <si>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</si>
  <si>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</si>
  <si>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</si>
  <si>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</si>
  <si>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</si>
  <si>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</si>
  <si>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</si>
  <si>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</si>
  <si>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</si>
  <si>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</si>
  <si>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</si>
  <si>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</si>
  <si>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</si>
  <si>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</si>
  <si>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</si>
  <si>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</si>
  <si>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</si>
  <si>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</si>
  <si>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</si>
  <si>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</si>
  <si>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</si>
  <si>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</si>
  <si>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</si>
  <si>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</si>
  <si>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</si>
  <si>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</si>
  <si>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</si>
  <si>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</si>
  <si>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</si>
  <si>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</si>
  <si>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</si>
  <si>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</si>
  <si>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</si>
  <si>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</si>
  <si>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</si>
  <si>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</si>
  <si>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</si>
  <si>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</si>
  <si>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</si>
  <si>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</si>
  <si>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</si>
  <si>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</si>
  <si>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</si>
  <si>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</si>
  <si>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</si>
  <si>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</si>
  <si>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</si>
  <si>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</si>
  <si>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</si>
  <si>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</si>
  <si>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</si>
  <si>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</si>
  <si>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</si>
  <si>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</si>
  <si>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</si>
  <si>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</si>
  <si>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</si>
  <si>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</si>
  <si>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</si>
  <si>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</si>
  <si>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</si>
  <si>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</si>
  <si>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</si>
  <si>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</si>
  <si>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</si>
  <si>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</si>
  <si>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</si>
  <si>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</si>
  <si>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</si>
  <si>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</si>
  <si>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</si>
  <si>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</si>
  <si>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</si>
  <si>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</si>
  <si>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</si>
  <si>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</si>
  <si>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</si>
  <si>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</si>
  <si>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</si>
  <si>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</si>
  <si>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</si>
  <si>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</si>
  <si>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</si>
  <si>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</si>
  <si>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</si>
  <si>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</si>
  <si>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</si>
  <si>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</si>
  <si>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</si>
  <si>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</si>
  <si>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</si>
  <si>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</si>
  <si>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</si>
  <si>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</si>
  <si>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</si>
  <si>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</si>
  <si>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</si>
  <si>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</si>
  <si>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</si>
  <si>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</si>
  <si>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</si>
  <si>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</si>
  <si>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</si>
  <si>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</si>
  <si>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</si>
  <si>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</si>
  <si>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</si>
  <si>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</si>
  <si>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</si>
  <si>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</si>
  <si>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</si>
  <si>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</si>
  <si>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</si>
  <si>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</si>
  <si>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</si>
  <si>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</si>
  <si>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</si>
  <si>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</si>
  <si>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</si>
  <si>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</si>
  <si>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</si>
  <si>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</si>
  <si>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</si>
  <si>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</si>
  <si>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</si>
  <si>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</si>
  <si>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</si>
  <si>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</si>
  <si>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</si>
  <si>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</si>
  <si>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</si>
  <si>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</si>
  <si>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</si>
  <si>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</si>
  <si>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</si>
  <si>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</si>
  <si>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</si>
  <si>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</si>
  <si>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</si>
  <si>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</si>
  <si>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</si>
  <si>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</si>
  <si>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</si>
  <si>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</si>
  <si>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</si>
  <si>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</si>
  <si>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</si>
  <si>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</si>
  <si>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</si>
  <si>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</si>
  <si>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</si>
  <si>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</si>
  <si>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</si>
  <si>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</si>
  <si>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</si>
  <si>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</si>
  <si>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</si>
  <si>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</si>
  <si>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</si>
  <si>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</si>
  <si>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</si>
  <si>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</si>
  <si>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</si>
  <si>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</si>
  <si>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</si>
  <si>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</si>
  <si>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</si>
  <si>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</si>
  <si>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</si>
  <si>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</si>
  <si>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</si>
  <si>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</si>
  <si>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</si>
  <si>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</si>
  <si>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</si>
  <si>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</si>
  <si>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</si>
  <si>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</si>
  <si>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</si>
  <si>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</si>
  <si>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</si>
  <si>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</si>
  <si>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</si>
  <si>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</si>
  <si>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</si>
  <si>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</si>
  <si>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</si>
  <si>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</si>
  <si>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</si>
  <si>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</si>
  <si>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</si>
  <si>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</si>
  <si>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</si>
  <si>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</si>
  <si>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</si>
  <si>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</si>
  <si>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</si>
  <si>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</si>
  <si>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</si>
  <si>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</si>
  <si>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</si>
  <si>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</si>
  <si>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</si>
  <si>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</si>
  <si>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</si>
  <si>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</si>
  <si>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</si>
  <si>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</si>
  <si>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</si>
  <si>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</si>
  <si>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</si>
  <si>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</si>
  <si>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</si>
  <si>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</si>
  <si>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</si>
  <si>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</si>
  <si>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</si>
  <si>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</si>
  <si>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</si>
  <si>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</si>
  <si>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</si>
  <si>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</si>
  <si>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</si>
  <si>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</si>
  <si>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</si>
  <si>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</si>
  <si>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</si>
  <si>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</si>
  <si>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</si>
  <si>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</si>
  <si>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</si>
  <si>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</si>
  <si>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</si>
  <si>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</si>
  <si>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</si>
  <si>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</si>
  <si>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</si>
  <si>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</si>
  <si>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</si>
  <si>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</si>
  <si>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</si>
  <si>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</si>
  <si>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</si>
  <si>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</si>
  <si>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</si>
  <si>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</si>
  <si>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</si>
  <si>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</si>
  <si>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</si>
  <si>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</si>
  <si>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</si>
  <si>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</si>
  <si>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</si>
  <si>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</si>
  <si>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</si>
  <si>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</si>
  <si>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</si>
  <si>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</si>
  <si>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</si>
  <si>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</si>
  <si>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</si>
  <si>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</si>
  <si>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</si>
  <si>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</si>
  <si>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</si>
  <si>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</si>
  <si>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</si>
  <si>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</si>
  <si>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</si>
  <si>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</si>
  <si>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</si>
  <si>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</si>
  <si>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</si>
  <si>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</si>
  <si>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</si>
  <si>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</si>
  <si>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</si>
  <si>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</si>
  <si>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</si>
  <si>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</si>
  <si>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</si>
  <si>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</si>
  <si>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</si>
  <si>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</si>
  <si>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</si>
  <si>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</si>
  <si>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</si>
  <si>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</si>
  <si>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</si>
  <si>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</si>
  <si>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</si>
  <si>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</si>
  <si>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</si>
  <si>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</si>
  <si>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</si>
  <si>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</si>
  <si>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</si>
  <si>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</si>
  <si>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</si>
  <si>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</si>
  <si>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</si>
  <si>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</si>
  <si>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</si>
  <si>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</si>
  <si>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</si>
  <si>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</si>
  <si>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</si>
  <si>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</si>
  <si>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</si>
  <si>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</si>
  <si>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</si>
  <si>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</si>
  <si>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</si>
  <si>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</si>
  <si>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</si>
  <si>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</si>
  <si>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</si>
  <si>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</si>
  <si>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</si>
  <si>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</si>
  <si>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</si>
  <si>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</si>
  <si>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</si>
  <si>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</si>
  <si>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</si>
  <si>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</si>
  <si>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</si>
  <si>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</si>
  <si>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</si>
  <si>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</si>
  <si>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</si>
  <si>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</si>
  <si>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</si>
  <si>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</si>
  <si>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</si>
  <si>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</si>
  <si>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</si>
  <si>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</si>
  <si>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</si>
  <si>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</si>
  <si>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</si>
  <si>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</si>
  <si>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</si>
  <si>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</si>
  <si>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</si>
  <si>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</si>
  <si>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</si>
  <si>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</si>
  <si>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</si>
  <si>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</si>
  <si>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</si>
  <si>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</si>
  <si>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</si>
  <si>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</si>
  <si>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</si>
  <si>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</si>
  <si>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</si>
  <si>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</si>
  <si>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</si>
  <si>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</si>
  <si>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</si>
  <si>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</si>
  <si>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</si>
  <si>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</si>
  <si>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</si>
  <si>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</si>
  <si>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</si>
  <si>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</si>
  <si>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</si>
  <si>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</si>
  <si>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</si>
  <si>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</si>
  <si>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</si>
  <si>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</si>
  <si>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</si>
  <si>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</si>
  <si>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</si>
  <si>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</si>
  <si>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</si>
  <si>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</si>
  <si>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</si>
  <si>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</si>
  <si>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</si>
  <si>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</si>
  <si>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</si>
  <si>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</si>
  <si>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</si>
  <si>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</si>
  <si>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</si>
  <si>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</si>
  <si>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</si>
  <si>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</si>
  <si>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</si>
  <si>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</si>
  <si>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</si>
  <si>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</si>
  <si>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</si>
  <si>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</si>
  <si>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</si>
  <si>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</si>
  <si>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</si>
  <si>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</si>
  <si>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</si>
  <si>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</si>
  <si>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</si>
  <si>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</si>
  <si>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</si>
  <si>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</si>
  <si>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</si>
  <si>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</si>
  <si>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</si>
  <si>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</si>
  <si>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</si>
  <si>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</si>
  <si>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</si>
  <si>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</si>
  <si>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</si>
  <si>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</si>
  <si>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</si>
  <si>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</si>
  <si>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</si>
  <si>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</si>
  <si>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</si>
  <si>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</si>
  <si>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</si>
  <si>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</si>
  <si>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</si>
  <si>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</si>
  <si>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</si>
  <si>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</si>
  <si>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</si>
  <si>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</si>
  <si>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</si>
  <si>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</si>
  <si>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</si>
  <si>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</si>
  <si>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</si>
  <si>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</si>
  <si>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</si>
  <si>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</si>
  <si>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</si>
  <si>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</si>
  <si>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</si>
  <si>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</si>
  <si>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</si>
  <si>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</si>
  <si>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</si>
  <si>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</si>
  <si>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</si>
  <si>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</si>
  <si>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</si>
  <si>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</si>
  <si>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</si>
  <si>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</si>
  <si>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</si>
  <si>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</si>
  <si>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</si>
  <si>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</si>
  <si>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</si>
  <si>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</si>
  <si>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</si>
  <si>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</si>
  <si>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</si>
  <si>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</si>
  <si>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</si>
  <si>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</si>
  <si>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</si>
  <si>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</si>
  <si>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</si>
  <si>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</si>
  <si>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</si>
  <si>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</si>
  <si>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</si>
  <si>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</si>
  <si>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</si>
  <si>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</si>
  <si>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</si>
  <si>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</si>
  <si>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</si>
  <si>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</si>
  <si>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</si>
  <si>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</si>
  <si>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</si>
  <si>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</si>
  <si>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</si>
  <si>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</si>
  <si>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</si>
  <si>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</si>
  <si>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</si>
  <si>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</si>
  <si>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</si>
  <si>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</si>
  <si>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</si>
  <si>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</si>
  <si>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</si>
  <si>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</si>
  <si>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</si>
  <si>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</si>
  <si>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</si>
  <si>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</si>
  <si>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</si>
  <si>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</si>
  <si>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</si>
  <si>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</si>
  <si>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</si>
  <si>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</si>
  <si>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</si>
  <si>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</si>
  <si>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</si>
  <si>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</si>
  <si>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</si>
  <si>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</si>
  <si>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</si>
  <si>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</si>
  <si>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</si>
  <si>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</si>
  <si>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</si>
  <si>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</si>
  <si>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</si>
  <si>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</si>
  <si>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</si>
  <si>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</si>
  <si>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</si>
  <si>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</si>
  <si>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</si>
  <si>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</si>
  <si>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</si>
  <si>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</si>
  <si>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</si>
  <si>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</si>
  <si>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</si>
  <si>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</si>
  <si>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</si>
  <si>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</si>
  <si>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</si>
  <si>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</si>
  <si>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</si>
  <si>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</si>
  <si>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</si>
  <si>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</si>
  <si>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</si>
  <si>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</si>
  <si>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</si>
  <si>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</si>
  <si>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</si>
  <si>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</si>
  <si>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</si>
  <si>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</si>
  <si>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</si>
  <si>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</si>
  <si>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</si>
  <si>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</si>
  <si>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</si>
  <si>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</si>
  <si>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</si>
  <si>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</si>
  <si>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</si>
  <si>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</si>
  <si>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</si>
  <si>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</si>
  <si>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</si>
  <si>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</si>
  <si>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</si>
  <si>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</si>
  <si>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</si>
  <si>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</si>
  <si>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</si>
  <si>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</si>
  <si>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</si>
  <si>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</si>
  <si>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</si>
  <si>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</si>
  <si>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</si>
  <si>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</si>
  <si>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</si>
  <si>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</si>
  <si>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</si>
  <si>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</si>
  <si>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</si>
  <si>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</si>
  <si>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</si>
  <si>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</si>
  <si>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</si>
  <si>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</si>
  <si>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</si>
  <si>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</si>
  <si>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</si>
  <si>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</si>
  <si>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</si>
  <si>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</si>
  <si>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</si>
  <si>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</si>
  <si>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</si>
  <si>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</si>
  <si>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</si>
  <si>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</si>
  <si>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</si>
  <si>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</si>
  <si>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</si>
  <si>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</si>
  <si>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</si>
  <si>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</si>
  <si>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</si>
  <si>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</si>
  <si>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</si>
  <si>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</si>
  <si>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</si>
  <si>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</si>
  <si>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</si>
  <si>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</si>
  <si>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</si>
  <si>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</si>
  <si>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</si>
  <si>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</si>
  <si>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</si>
  <si>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</si>
  <si>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</si>
  <si>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</si>
  <si>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</si>
  <si>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</si>
  <si>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</si>
  <si>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</si>
  <si>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</si>
  <si>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</si>
  <si>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</si>
  <si>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</si>
  <si>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</si>
  <si>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</si>
  <si>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</si>
  <si>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</si>
  <si>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</si>
  <si>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</si>
  <si>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</si>
  <si>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</si>
  <si>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</si>
  <si>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</si>
  <si>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</si>
  <si>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</si>
  <si>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</si>
  <si>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</si>
  <si>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</si>
  <si>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</si>
  <si>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</si>
  <si>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</si>
  <si>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</si>
  <si>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</si>
  <si>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</si>
  <si>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</si>
  <si>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</si>
  <si>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</si>
  <si>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</si>
  <si>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</si>
  <si>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</si>
  <si>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</si>
  <si>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</si>
  <si>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</si>
  <si>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</si>
  <si>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</si>
  <si>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</si>
  <si>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</si>
  <si>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</si>
  <si>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</si>
  <si>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</si>
  <si>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</si>
  <si>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</si>
  <si>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</si>
  <si>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</si>
  <si>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</si>
  <si>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</si>
  <si>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</si>
  <si>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</si>
  <si>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</si>
  <si>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</si>
  <si>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</si>
  <si>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</si>
  <si>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</si>
  <si>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</si>
  <si>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</si>
  <si>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</si>
  <si>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</si>
  <si>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</si>
  <si>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</si>
  <si>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</si>
  <si>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</si>
  <si>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</si>
  <si>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</si>
  <si>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</si>
  <si>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</si>
  <si>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</si>
  <si>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</si>
  <si>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</si>
  <si>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</si>
  <si>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</si>
  <si>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</si>
  <si>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</si>
  <si>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</si>
  <si>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</si>
  <si>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</si>
  <si>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</si>
  <si>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</si>
  <si>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</si>
  <si>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</si>
  <si>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</si>
  <si>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</si>
  <si>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</si>
  <si>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</si>
  <si>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</si>
  <si>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</si>
  <si>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</si>
  <si>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</si>
  <si>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</si>
  <si>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</si>
  <si>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</si>
  <si>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</si>
  <si>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</si>
  <si>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</si>
  <si>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</si>
  <si>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</si>
  <si>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</si>
  <si>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</si>
  <si>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</si>
  <si>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</si>
  <si>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</si>
  <si>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</si>
  <si>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</si>
  <si>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</si>
  <si>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</si>
  <si>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</si>
  <si>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</si>
  <si>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</si>
  <si>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</si>
  <si>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</si>
  <si>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</si>
  <si>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</si>
  <si>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</si>
  <si>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</si>
  <si>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</si>
  <si>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</si>
  <si>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</si>
  <si>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</si>
  <si>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</si>
  <si>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</si>
  <si>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</si>
  <si>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</si>
  <si>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</si>
  <si>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</si>
  <si>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</si>
  <si>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</si>
  <si>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</si>
  <si>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</si>
  <si>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</si>
  <si>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</si>
  <si>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</si>
  <si>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</si>
  <si>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</si>
  <si>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</si>
  <si>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</si>
  <si>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</si>
  <si>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</si>
  <si>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</si>
  <si>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</si>
  <si>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</si>
  <si>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</si>
  <si>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</si>
  <si>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</si>
  <si>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</si>
  <si>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</si>
  <si>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</si>
  <si>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</si>
  <si>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</si>
  <si>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</si>
  <si>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</si>
  <si>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</si>
  <si>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</si>
  <si>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</si>
  <si>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</si>
  <si>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</si>
  <si>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</si>
  <si>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</si>
  <si>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</si>
  <si>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</si>
  <si>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</si>
  <si>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</si>
  <si>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</si>
  <si>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</si>
  <si>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</si>
  <si>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</si>
  <si>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</si>
  <si>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</si>
  <si>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</si>
  <si>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</si>
  <si>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</si>
  <si>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</si>
  <si>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</si>
  <si>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</si>
  <si>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</si>
  <si>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</si>
  <si>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</si>
  <si>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</si>
  <si>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</si>
  <si>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</si>
  <si>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</si>
  <si>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</si>
  <si>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</si>
  <si>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</si>
  <si>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</si>
  <si>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</si>
  <si>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</si>
  <si>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</si>
  <si>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</si>
  <si>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</si>
  <si>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</si>
  <si>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</si>
  <si>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</si>
  <si>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</si>
  <si>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</si>
  <si>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</si>
  <si>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</si>
  <si>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</si>
  <si>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</si>
  <si>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</si>
  <si>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</si>
  <si>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</si>
  <si>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</si>
  <si>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</si>
  <si>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</si>
  <si>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</si>
  <si>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</si>
  <si>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</si>
  <si>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</si>
  <si>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</si>
  <si>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</si>
  <si>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</si>
  <si>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</si>
  <si>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</si>
  <si>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</si>
  <si>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</si>
  <si>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</si>
  <si>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</si>
  <si>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</si>
  <si>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</si>
  <si>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</si>
  <si>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</si>
  <si>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</si>
  <si>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</si>
  <si>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</si>
  <si>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</si>
  <si>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</si>
  <si>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</si>
  <si>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</si>
  <si>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</si>
  <si>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</si>
  <si>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</si>
  <si>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</si>
  <si>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</si>
  <si>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</si>
  <si>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</si>
  <si>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</si>
  <si>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</si>
  <si>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</si>
  <si>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</si>
  <si>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</si>
  <si>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</si>
  <si>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</si>
  <si>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</si>
  <si>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</si>
  <si>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</si>
  <si>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</si>
  <si>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</si>
  <si>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</si>
  <si>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</si>
  <si>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</si>
  <si>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</si>
  <si>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</si>
  <si>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</si>
  <si>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</si>
  <si>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</si>
  <si>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</si>
  <si>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</si>
  <si>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</si>
  <si>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</si>
  <si>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</si>
  <si>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</si>
  <si>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</si>
  <si>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</si>
  <si>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</si>
  <si>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</si>
  <si>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</si>
  <si>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</si>
  <si>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</si>
  <si>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</si>
  <si>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</si>
  <si>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</si>
  <si>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</si>
  <si>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</si>
  <si>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</si>
  <si>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</si>
  <si>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</si>
  <si>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</si>
  <si>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</si>
  <si>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</si>
  <si>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</si>
  <si>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</si>
  <si>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</si>
  <si>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</si>
  <si>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</si>
  <si>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</si>
  <si>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</si>
  <si>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</si>
  <si>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</si>
  <si>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</si>
  <si>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</si>
  <si>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</si>
  <si>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</si>
  <si>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</si>
  <si>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</si>
  <si>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</si>
  <si>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</si>
  <si>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</si>
  <si>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</si>
  <si>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</si>
  <si>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</si>
  <si>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</si>
  <si>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</si>
  <si>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</si>
  <si>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</si>
  <si>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</si>
  <si>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</si>
  <si>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</si>
  <si>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</si>
  <si>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</si>
  <si>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</si>
  <si>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</si>
  <si>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</si>
  <si>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</si>
  <si>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</si>
  <si>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</si>
  <si>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</si>
  <si>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</si>
  <si>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</si>
  <si>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</si>
  <si>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</si>
  <si>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</si>
  <si>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</si>
  <si>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</si>
  <si>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</si>
  <si>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</si>
  <si>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</si>
  <si>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</si>
  <si>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</si>
  <si>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</si>
  <si>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</si>
  <si>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</si>
  <si>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</si>
  <si>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</si>
  <si>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</si>
  <si>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</si>
  <si>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</si>
  <si>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</si>
  <si>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</si>
  <si>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</si>
  <si>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</si>
  <si>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</si>
  <si>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</si>
  <si>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</si>
  <si>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</si>
  <si>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</si>
  <si>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</si>
  <si>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</si>
  <si>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</si>
  <si>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</si>
  <si>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</si>
  <si>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</si>
  <si>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</si>
  <si>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</si>
  <si>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</si>
  <si>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</si>
  <si>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</si>
  <si>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</si>
  <si>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</si>
  <si>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</si>
  <si>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</si>
  <si>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</si>
  <si>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</si>
  <si>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</si>
  <si>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</si>
  <si>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</si>
  <si>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</si>
  <si>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</si>
  <si>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</si>
  <si>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</si>
  <si>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</si>
  <si>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</si>
  <si>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</si>
  <si>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</si>
  <si>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</si>
  <si>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</si>
  <si>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</si>
  <si>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</si>
  <si>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</si>
  <si>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</si>
  <si>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</si>
  <si>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</si>
  <si>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</si>
  <si>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</si>
  <si>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</si>
  <si>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</si>
  <si>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</si>
  <si>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</si>
  <si>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</si>
  <si>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</si>
  <si>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</si>
  <si>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</si>
  <si>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</si>
  <si>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</si>
  <si>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</si>
  <si>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</si>
  <si>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</si>
  <si>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</si>
  <si>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</si>
  <si>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</si>
  <si>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</si>
  <si>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</si>
  <si>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</si>
  <si>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</si>
  <si>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</si>
  <si>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</si>
  <si>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</si>
  <si>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</si>
  <si>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</si>
  <si>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</si>
  <si>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</si>
  <si>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</si>
  <si>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</si>
  <si>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</si>
  <si>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</si>
  <si>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</si>
  <si>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</si>
  <si>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</si>
  <si>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</si>
  <si>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</si>
  <si>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</si>
  <si>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</si>
  <si>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</si>
  <si>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</si>
  <si>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</si>
  <si>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</si>
  <si>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</si>
  <si>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</si>
  <si>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</si>
  <si>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</si>
  <si>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</si>
  <si>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</si>
  <si>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</si>
  <si>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</si>
  <si>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</si>
  <si>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</si>
  <si>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</si>
  <si>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</si>
  <si>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</si>
  <si>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</si>
  <si>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</si>
  <si>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</si>
  <si>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</si>
  <si>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</si>
  <si>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</si>
  <si>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</si>
  <si>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</si>
  <si>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</si>
  <si>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</si>
  <si>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</si>
  <si>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</si>
  <si>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</si>
  <si>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</si>
  <si>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</si>
  <si>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</si>
  <si>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</si>
  <si>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</si>
  <si>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</si>
  <si>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</si>
  <si>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</si>
  <si>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</si>
  <si>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</si>
  <si>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</si>
  <si>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</si>
  <si>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</si>
  <si>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</si>
  <si>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</si>
  <si>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</si>
  <si>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</si>
  <si>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</si>
  <si>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</si>
  <si>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</si>
  <si>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</si>
  <si>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</si>
  <si>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</si>
  <si>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</si>
  <si>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</si>
  <si>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</si>
  <si>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</si>
  <si>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</si>
  <si>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</si>
  <si>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</si>
  <si>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</si>
  <si>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</si>
  <si>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</si>
  <si>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</si>
  <si>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</si>
  <si>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</si>
  <si>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</si>
  <si>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</si>
  <si>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</si>
  <si>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</si>
  <si>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</si>
  <si>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</si>
  <si>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</si>
  <si>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</si>
  <si>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</si>
  <si>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</si>
  <si>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</si>
  <si>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</si>
  <si>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</si>
  <si>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</si>
  <si>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</si>
  <si>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</si>
  <si>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</si>
  <si>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</si>
  <si>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</si>
  <si>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</si>
  <si>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</si>
  <si>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</si>
  <si>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</si>
  <si>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</si>
  <si>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</si>
  <si>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</si>
  <si>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</si>
  <si>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</si>
  <si>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</si>
  <si>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</si>
  <si>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</si>
  <si>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</si>
  <si>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</si>
  <si>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</si>
  <si>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</si>
  <si>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</si>
  <si>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</si>
  <si>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</si>
  <si>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</si>
  <si>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</si>
  <si>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</si>
  <si>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</si>
  <si>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</si>
  <si>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</si>
  <si>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</si>
  <si>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</si>
  <si>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</si>
  <si>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</si>
  <si>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</si>
  <si>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</si>
  <si>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</si>
  <si>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</si>
  <si>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</si>
  <si>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</si>
  <si>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</si>
  <si>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</si>
  <si>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</si>
  <si>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</si>
  <si>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</si>
  <si>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</si>
  <si>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</si>
  <si>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</si>
  <si>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</si>
  <si>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</si>
  <si>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</si>
  <si>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</si>
  <si>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</si>
  <si>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</si>
  <si>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</si>
  <si>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</si>
  <si>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</si>
  <si>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</si>
  <si>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</si>
  <si>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</si>
  <si>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</si>
  <si>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</si>
  <si>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</si>
  <si>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</si>
  <si>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</si>
  <si>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</si>
  <si>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</si>
  <si>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</si>
  <si>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</si>
  <si>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</si>
  <si>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</si>
  <si>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</si>
  <si>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</si>
  <si>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</si>
  <si>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</si>
  <si>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</si>
  <si>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</si>
  <si>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</si>
  <si>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</si>
  <si>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</si>
  <si>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</si>
  <si>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</si>
  <si>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</si>
  <si>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</si>
  <si>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</si>
  <si>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</si>
  <si>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</si>
  <si>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</si>
  <si>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</si>
  <si>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</si>
  <si>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</si>
  <si>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</si>
  <si>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</si>
  <si>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</si>
  <si>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</si>
  <si>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</si>
  <si>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</si>
  <si>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</si>
  <si>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</si>
  <si>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</si>
  <si>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</si>
  <si>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</si>
  <si>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</si>
  <si>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</si>
  <si>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</si>
  <si>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</si>
  <si>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</si>
  <si>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</si>
  <si>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</si>
  <si>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</si>
  <si>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</si>
  <si>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</si>
  <si>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</si>
  <si>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</si>
  <si>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</si>
  <si>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</si>
  <si>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</si>
  <si>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</si>
  <si>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</si>
  <si>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</si>
  <si>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</si>
  <si>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</si>
  <si>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</si>
  <si>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</si>
  <si>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</si>
  <si>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</si>
  <si>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</si>
  <si>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</si>
  <si>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</si>
  <si>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</si>
  <si>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</si>
  <si>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</si>
  <si>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</si>
  <si>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</si>
  <si>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</si>
  <si>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</si>
  <si>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</si>
  <si>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</si>
  <si>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</si>
  <si>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</si>
  <si>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</si>
  <si>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</si>
  <si>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</si>
  <si>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</si>
  <si>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</si>
  <si>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</si>
  <si>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</si>
  <si>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</si>
  <si>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</si>
  <si>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</si>
  <si>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</si>
  <si>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</si>
  <si>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</si>
  <si>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</si>
  <si>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</si>
  <si>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</si>
  <si>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</si>
  <si>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</si>
  <si>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</si>
  <si>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</si>
  <si>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</si>
  <si>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</si>
  <si>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</si>
  <si>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</si>
  <si>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</si>
  <si>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</si>
  <si>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</si>
  <si>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</si>
  <si>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</si>
  <si>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</si>
  <si>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</si>
  <si>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</si>
  <si>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</si>
  <si>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</si>
  <si>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</si>
  <si>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</si>
  <si>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</si>
  <si>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</si>
  <si>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</si>
  <si>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</si>
  <si>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</si>
  <si>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</si>
  <si>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</si>
  <si>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</si>
  <si>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</si>
  <si>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</si>
  <si>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</si>
  <si>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</si>
  <si>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</si>
  <si>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</si>
  <si>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</si>
  <si>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</si>
  <si>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</si>
  <si>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</si>
  <si>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</si>
  <si>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</si>
  <si>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</si>
  <si>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</si>
  <si>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</si>
  <si>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</si>
  <si>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</si>
  <si>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</si>
  <si>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</si>
  <si>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</si>
  <si>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</si>
  <si>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</si>
  <si>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</si>
  <si>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</si>
  <si>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</si>
  <si>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</si>
  <si>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</si>
  <si>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</si>
  <si>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</si>
  <si>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</si>
  <si>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</si>
  <si>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</si>
  <si>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</si>
  <si>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</si>
  <si>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</si>
  <si>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</si>
  <si>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</si>
  <si>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</si>
  <si>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</si>
  <si>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</si>
  <si>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</si>
  <si>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</si>
  <si>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</si>
  <si>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</si>
  <si>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</si>
  <si>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</si>
  <si>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</si>
  <si>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</si>
  <si>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</si>
  <si>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</si>
  <si>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</si>
  <si>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</si>
  <si>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</si>
  <si>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</si>
  <si>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</si>
  <si>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</si>
  <si>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</si>
  <si>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</si>
  <si>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</si>
  <si>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</si>
  <si>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</si>
  <si>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</si>
  <si>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</si>
  <si>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</si>
  <si>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</si>
  <si>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</si>
  <si>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</si>
  <si>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</si>
  <si>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</si>
  <si>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</si>
  <si>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</si>
  <si>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</si>
  <si>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</si>
  <si>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</si>
  <si>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</si>
  <si>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</si>
  <si>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</si>
  <si>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</si>
  <si>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</si>
  <si>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</si>
  <si>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</si>
  <si>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</si>
  <si>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</si>
  <si>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</si>
  <si>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</si>
  <si>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</si>
  <si>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</si>
  <si>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</si>
  <si>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</si>
  <si>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</si>
  <si>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</si>
  <si>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</si>
  <si>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</si>
  <si>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</si>
  <si>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</si>
  <si>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</si>
  <si>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</si>
  <si>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</si>
  <si>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</si>
  <si>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</si>
  <si>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</si>
  <si>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</si>
  <si>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</si>
  <si>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</si>
  <si>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</si>
  <si>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</si>
  <si>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</si>
  <si>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</si>
  <si>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</si>
  <si>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</si>
  <si>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</si>
  <si>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</si>
  <si>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</si>
  <si>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</si>
  <si>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</si>
  <si>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</si>
  <si>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</si>
  <si>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</si>
  <si>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</si>
  <si>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</si>
  <si>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</si>
  <si>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</si>
  <si>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</si>
  <si>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</si>
  <si>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</si>
  <si>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</si>
  <si>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</si>
  <si>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</si>
  <si>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</si>
  <si>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</si>
  <si>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</si>
  <si>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</si>
  <si>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</si>
  <si>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</si>
  <si>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</si>
  <si>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</si>
  <si>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</si>
  <si>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</si>
  <si>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</si>
  <si>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</si>
  <si>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</si>
  <si>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</si>
  <si>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</si>
  <si>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</si>
  <si>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</si>
  <si>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</si>
  <si>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</si>
  <si>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</si>
  <si>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</si>
  <si>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</si>
  <si>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</si>
  <si>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</si>
  <si>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</si>
  <si>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</si>
  <si>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</si>
  <si>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</si>
  <si>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</si>
  <si>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</si>
  <si>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</si>
  <si>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</si>
  <si>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</si>
  <si>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</si>
  <si>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</si>
  <si>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</si>
  <si>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</si>
  <si>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</si>
  <si>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</si>
  <si>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</si>
  <si>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</si>
  <si>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</si>
  <si>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</si>
  <si>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</si>
  <si>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</si>
  <si>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</si>
  <si>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</si>
  <si>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</si>
  <si>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</si>
  <si>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</si>
  <si>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</si>
  <si>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</si>
  <si>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</si>
  <si>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</si>
  <si>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</si>
  <si>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</si>
  <si>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</si>
  <si>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</si>
  <si>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</si>
  <si>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</si>
  <si>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</si>
  <si>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</si>
  <si>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</si>
  <si>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</si>
  <si>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</si>
  <si>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</si>
  <si>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</si>
  <si>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</si>
  <si>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</si>
  <si>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</si>
  <si>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</si>
  <si>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</si>
  <si>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</si>
  <si>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</si>
  <si>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</si>
  <si>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</si>
  <si>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</si>
  <si>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</si>
  <si>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</si>
  <si>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</si>
  <si>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</si>
  <si>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</si>
  <si>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</si>
  <si>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</si>
  <si>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</si>
  <si>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</si>
  <si>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</si>
  <si>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</si>
  <si>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</si>
  <si>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</si>
  <si>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</si>
  <si>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</si>
  <si>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</si>
  <si>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</si>
  <si>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</si>
  <si>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</si>
  <si>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</si>
  <si>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</si>
  <si>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</si>
  <si>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</si>
  <si>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</si>
  <si>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</si>
  <si>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</si>
  <si>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</si>
  <si>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</si>
  <si>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</si>
  <si>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</si>
  <si>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</si>
  <si>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</si>
  <si>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</si>
  <si>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</si>
  <si>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</si>
  <si>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</si>
  <si>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</si>
  <si>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</si>
  <si>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</si>
  <si>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</si>
  <si>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</si>
  <si>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</si>
  <si>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</si>
  <si>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</si>
  <si>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</si>
  <si>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</si>
  <si>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</si>
  <si>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</si>
  <si>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</si>
  <si>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</si>
  <si>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</si>
  <si>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</si>
  <si>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</si>
  <si>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</si>
  <si>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</si>
  <si>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</si>
  <si>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</si>
  <si>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</si>
  <si>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</si>
  <si>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</si>
  <si>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</si>
  <si>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</si>
  <si>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</si>
  <si>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</si>
  <si>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</si>
  <si>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</si>
  <si>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</si>
  <si>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</si>
  <si>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</si>
  <si>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</si>
  <si>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</si>
  <si>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</si>
  <si>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</si>
  <si>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</si>
  <si>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</si>
  <si>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</si>
  <si>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</si>
  <si>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</si>
  <si>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</si>
  <si>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</si>
  <si>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</si>
  <si>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</si>
  <si>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</si>
  <si>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</si>
  <si>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</si>
  <si>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</si>
  <si>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</si>
  <si>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</si>
  <si>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</si>
  <si>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</si>
  <si>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</si>
  <si>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</si>
  <si>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</si>
  <si>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</si>
  <si>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</si>
  <si>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</si>
  <si>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</si>
  <si>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</si>
  <si>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</si>
  <si>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</si>
  <si>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</si>
  <si>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</si>
  <si>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</si>
  <si>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</si>
  <si>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</si>
  <si>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</si>
  <si>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</si>
  <si>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</si>
  <si>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</si>
  <si>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</si>
  <si>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</si>
  <si>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</si>
  <si>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</si>
  <si>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</si>
  <si>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</si>
  <si>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</si>
  <si>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</si>
  <si>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</si>
  <si>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</si>
  <si>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</si>
  <si>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</si>
  <si>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</si>
  <si>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</si>
  <si>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</si>
  <si>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</si>
  <si>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</si>
  <si>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</si>
  <si>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</si>
  <si>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</si>
  <si>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</si>
  <si>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</si>
  <si>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</si>
  <si>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</si>
  <si>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</si>
  <si>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</si>
  <si>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</si>
  <si>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</si>
  <si>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</si>
  <si>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</si>
  <si>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</si>
  <si>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</si>
  <si>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</si>
  <si>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</si>
  <si>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</si>
  <si>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</si>
  <si>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</si>
  <si>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</si>
  <si>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</si>
  <si>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</si>
  <si>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</si>
  <si>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</si>
  <si>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</si>
  <si>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</si>
  <si>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</si>
  <si>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</si>
  <si>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</si>
  <si>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</si>
  <si>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</si>
  <si>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</si>
  <si>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</si>
  <si>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</si>
  <si>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</si>
  <si>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</si>
  <si>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</si>
  <si>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</si>
  <si>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</si>
  <si>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</si>
  <si>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</si>
  <si>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</si>
  <si>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</si>
  <si>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</si>
  <si>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</si>
  <si>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</si>
  <si>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</si>
  <si>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</si>
  <si>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</si>
  <si>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</si>
  <si>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</si>
  <si>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</si>
  <si>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</si>
  <si>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</si>
  <si>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</si>
  <si>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</si>
  <si>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</si>
  <si>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</si>
  <si>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</si>
  <si>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</si>
  <si>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</si>
  <si>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</si>
  <si>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</si>
  <si>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</si>
  <si>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</si>
  <si>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</si>
  <si>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</si>
  <si>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</si>
  <si>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</si>
  <si>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</si>
  <si>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</si>
  <si>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</si>
  <si>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</si>
  <si>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</si>
  <si>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</si>
  <si>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</si>
  <si>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</si>
  <si>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</si>
  <si>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</si>
  <si>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</si>
  <si>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</si>
  <si>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</si>
  <si>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</si>
  <si>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</si>
  <si>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</si>
  <si>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</si>
  <si>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</si>
  <si>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</si>
  <si>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</si>
  <si>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</si>
  <si>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</si>
  <si>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</si>
  <si>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</si>
  <si>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</si>
  <si>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</si>
  <si>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</si>
  <si>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</si>
  <si>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</si>
  <si>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</si>
  <si>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</si>
  <si>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</si>
  <si>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</si>
  <si>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</si>
  <si>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</si>
  <si>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</si>
  <si>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</si>
  <si>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</si>
  <si>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</si>
  <si>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</si>
  <si>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</si>
  <si>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</si>
  <si>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</si>
  <si>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</si>
  <si>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</si>
  <si>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</si>
  <si>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</si>
  <si>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</si>
  <si>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</si>
  <si>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</si>
  <si>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</si>
  <si>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</si>
  <si>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</si>
  <si>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</si>
  <si>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</si>
  <si>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</si>
  <si>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</si>
  <si>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</si>
  <si>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</si>
  <si>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</si>
  <si>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</si>
  <si>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</si>
  <si>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</si>
  <si>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</si>
  <si>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</si>
  <si>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</si>
  <si>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</si>
  <si>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</si>
  <si>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</si>
  <si>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</si>
  <si>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</si>
  <si>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</si>
  <si>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</si>
  <si>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</si>
  <si>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</si>
  <si>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</si>
  <si>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</si>
  <si>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</si>
  <si>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</si>
  <si>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</si>
  <si>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</si>
  <si>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</si>
  <si>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</si>
  <si>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</si>
  <si>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</si>
  <si>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</si>
  <si>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</si>
  <si>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</si>
  <si>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</si>
  <si>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</si>
  <si>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</si>
  <si>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</si>
  <si>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</si>
  <si>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</si>
  <si>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</si>
  <si>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</si>
  <si>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</si>
  <si>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</si>
  <si>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</si>
  <si>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</si>
  <si>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</si>
  <si>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</si>
  <si>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</si>
  <si>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</si>
  <si>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</si>
  <si>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</si>
  <si>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</si>
  <si>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</si>
  <si>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</si>
  <si>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</si>
  <si>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</si>
  <si>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</si>
  <si>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</si>
  <si>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</si>
  <si>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</si>
  <si>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</si>
  <si>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</si>
  <si>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</si>
  <si>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</si>
  <si>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</si>
  <si>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</si>
  <si>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</si>
  <si>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</si>
  <si>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</si>
  <si>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</si>
  <si>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</si>
  <si>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</si>
  <si>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</si>
  <si>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</si>
  <si>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</si>
  <si>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</si>
  <si>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</si>
  <si>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</si>
  <si>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</si>
  <si>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</si>
  <si>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</si>
  <si>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</si>
  <si>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</si>
  <si>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</si>
  <si>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</si>
  <si>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</si>
  <si>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</si>
  <si>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</si>
  <si>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</si>
  <si>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</si>
  <si>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</si>
  <si>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</si>
  <si>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</si>
  <si>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</si>
  <si>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</si>
  <si>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</si>
  <si>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</si>
  <si>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</si>
  <si>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</si>
  <si>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</si>
  <si>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</si>
  <si>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</si>
  <si>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</si>
  <si>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</si>
  <si>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</si>
  <si>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</si>
  <si>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</si>
  <si>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</si>
  <si>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</si>
  <si>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</si>
  <si>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</si>
  <si>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</si>
  <si>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</si>
  <si>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</si>
  <si>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</si>
  <si>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</si>
  <si>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</si>
  <si>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</si>
  <si>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</si>
  <si>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</si>
  <si>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</si>
  <si>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</si>
  <si>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</si>
  <si>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</si>
  <si>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</si>
  <si>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</si>
  <si>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</si>
  <si>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</si>
  <si>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</si>
  <si>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</si>
  <si>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</si>
  <si>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</si>
  <si>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</si>
  <si>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</si>
  <si>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</si>
  <si>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</si>
  <si>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</si>
  <si>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</si>
  <si>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</si>
  <si>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</si>
  <si>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</si>
  <si>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</si>
  <si>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</si>
  <si>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</si>
  <si>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</si>
  <si>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</si>
  <si>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</si>
  <si>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</si>
  <si>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</si>
  <si>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</si>
  <si>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</si>
  <si>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</si>
  <si>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</si>
  <si>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</si>
  <si>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</si>
  <si>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</si>
  <si>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</si>
  <si>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</si>
  <si>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</si>
  <si>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</si>
  <si>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</si>
  <si>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</si>
  <si>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</si>
  <si>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</si>
  <si>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</si>
  <si>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</si>
  <si>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</si>
  <si>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</si>
  <si>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</si>
  <si>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</si>
  <si>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</si>
  <si>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</si>
  <si>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</si>
  <si>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</si>
  <si>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</si>
  <si>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</si>
  <si>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</si>
  <si>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</si>
  <si>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</si>
  <si>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</si>
  <si>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</si>
  <si>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</si>
  <si>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</si>
  <si>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</si>
  <si>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</si>
  <si>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</si>
  <si>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</si>
  <si>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</si>
  <si>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</si>
  <si>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</si>
  <si>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</si>
  <si>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</si>
  <si>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</si>
  <si>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</si>
  <si>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</si>
  <si>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</si>
  <si>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</si>
  <si>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</si>
  <si>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</si>
  <si>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</si>
  <si>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</si>
  <si>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</si>
  <si>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</si>
  <si>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</si>
  <si>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</si>
  <si>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</si>
  <si>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</si>
  <si>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</si>
  <si>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</si>
  <si>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</si>
  <si>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</si>
  <si>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</si>
  <si>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</si>
  <si>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</si>
  <si>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</si>
  <si>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</si>
  <si>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</si>
  <si>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</si>
  <si>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</si>
  <si>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</si>
  <si>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</si>
  <si>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</si>
  <si>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</si>
  <si>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</si>
  <si>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</si>
  <si>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</si>
  <si>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</si>
  <si>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</si>
  <si>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</si>
  <si>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</si>
  <si>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</si>
  <si>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</si>
  <si>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</si>
  <si>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</si>
  <si>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</si>
  <si>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</si>
  <si>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</si>
  <si>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</si>
  <si>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</si>
  <si>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</si>
  <si>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</si>
  <si>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</si>
  <si>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</si>
  <si>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</si>
  <si>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</si>
  <si>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</si>
  <si>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</si>
  <si>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</si>
  <si>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</si>
  <si>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</si>
  <si>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</si>
  <si>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</si>
  <si>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</si>
  <si>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</si>
  <si>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</si>
  <si>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</si>
  <si>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</si>
  <si>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</si>
  <si>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</si>
  <si>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</si>
  <si>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</si>
  <si>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</si>
  <si>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</si>
  <si>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</si>
  <si>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</si>
  <si>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</si>
  <si>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</si>
  <si>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</si>
  <si>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</si>
  <si>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</si>
  <si>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</si>
  <si>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</si>
  <si>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</si>
  <si>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</si>
  <si>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</si>
  <si>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</si>
  <si>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</si>
  <si>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</si>
  <si>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</si>
  <si>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</si>
  <si>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</si>
  <si>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</si>
  <si>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</si>
  <si>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</si>
  <si>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</si>
  <si>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</si>
  <si>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</si>
  <si>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</si>
  <si>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</si>
  <si>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</si>
  <si>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</si>
  <si>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</si>
  <si>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</si>
  <si>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</si>
  <si>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</si>
  <si>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</si>
  <si>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</si>
  <si>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</si>
  <si>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</si>
  <si>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</si>
  <si>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</si>
  <si>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</si>
  <si>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</si>
  <si>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</si>
  <si>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</si>
  <si>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</si>
  <si>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</si>
  <si>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</si>
  <si>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</si>
  <si>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</si>
  <si>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</si>
  <si>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</si>
  <si>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</si>
  <si>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</si>
  <si>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</si>
  <si>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</si>
  <si>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</si>
  <si>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</si>
  <si>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</si>
  <si>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</si>
  <si>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</si>
  <si>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</si>
  <si>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</si>
  <si>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</si>
  <si>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</si>
  <si>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</si>
  <si>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</si>
  <si>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</si>
  <si>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</si>
  <si>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</si>
  <si>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</si>
  <si>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</si>
  <si>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</si>
  <si>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</si>
  <si>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</si>
  <si>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</si>
  <si>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</si>
  <si>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</si>
  <si>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</si>
  <si>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</si>
  <si>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</si>
  <si>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</si>
  <si>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</si>
  <si>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</si>
  <si>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</si>
  <si>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</si>
  <si>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</si>
  <si>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</si>
  <si>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</si>
  <si>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</si>
  <si>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</si>
  <si>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</si>
  <si>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</si>
  <si>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</si>
  <si>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</si>
  <si>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</si>
  <si>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</si>
  <si>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</si>
  <si>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</si>
  <si>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</si>
  <si>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</si>
  <si>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</si>
  <si>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</si>
  <si>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</si>
  <si>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</si>
  <si>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</si>
  <si>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</si>
  <si>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</si>
  <si>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</si>
  <si>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</si>
  <si>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</si>
  <si>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</si>
  <si>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</si>
  <si>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</si>
  <si>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</si>
  <si>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</si>
  <si>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</si>
  <si>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</si>
  <si>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</si>
  <si>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</si>
  <si>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</si>
  <si>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</si>
  <si>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</si>
  <si>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</si>
  <si>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</si>
  <si>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</si>
  <si>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</si>
  <si>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</si>
  <si>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</si>
  <si>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</si>
  <si>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</si>
  <si>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</si>
  <si>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</si>
  <si>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</si>
  <si>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</si>
  <si>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</si>
  <si>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</si>
  <si>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</si>
  <si>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</si>
  <si>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</si>
  <si>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</si>
  <si>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</si>
  <si>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</si>
  <si>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</si>
  <si>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</si>
  <si>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</si>
  <si>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</si>
  <si>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</si>
  <si>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</si>
  <si>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</si>
  <si>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</si>
  <si>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</si>
  <si>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</si>
  <si>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</si>
  <si>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</si>
  <si>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</si>
  <si>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</si>
  <si>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</si>
  <si>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</si>
  <si>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</si>
  <si>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</si>
  <si>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</si>
  <si>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</si>
  <si>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</si>
  <si>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</si>
  <si>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</si>
  <si>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</si>
  <si>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</si>
  <si>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</si>
  <si>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</si>
  <si>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</si>
  <si>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</si>
  <si>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</si>
  <si>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</si>
  <si>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</si>
  <si>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</si>
  <si>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</si>
  <si>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</si>
  <si>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</si>
  <si>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</si>
  <si>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</si>
  <si>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</si>
  <si>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</si>
  <si>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</si>
  <si>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</si>
  <si>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</si>
  <si>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</si>
  <si>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</si>
  <si>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</si>
  <si>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</si>
  <si>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</si>
  <si>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</si>
  <si>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</si>
  <si>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</si>
  <si>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</si>
  <si>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</si>
  <si>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</si>
  <si>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</si>
  <si>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</si>
  <si>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</si>
  <si>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</si>
  <si>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</si>
  <si>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</si>
  <si>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</si>
  <si>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</si>
  <si>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</si>
  <si>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</si>
  <si>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</si>
  <si>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</si>
  <si>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</si>
  <si>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</si>
  <si>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</si>
  <si>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</si>
  <si>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</si>
  <si>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</si>
  <si>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</si>
  <si>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</si>
  <si>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</si>
  <si>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</si>
  <si>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</si>
  <si>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</si>
  <si>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</si>
  <si>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</si>
  <si>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</si>
  <si>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</si>
  <si>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</si>
  <si>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</si>
  <si>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</si>
  <si>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</si>
  <si>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</si>
  <si>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</si>
  <si>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</si>
  <si>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</si>
  <si>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</si>
  <si>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</si>
  <si>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</si>
  <si>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</si>
  <si>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</si>
  <si>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</si>
  <si>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</si>
  <si>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</si>
  <si>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</si>
  <si>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</si>
  <si>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</si>
  <si>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</si>
  <si>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</si>
  <si>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</si>
  <si>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</si>
  <si>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</si>
  <si>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</si>
  <si>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</si>
  <si>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</si>
  <si>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</si>
  <si>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</si>
  <si>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</si>
  <si>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</si>
  <si>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</si>
  <si>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</si>
  <si>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</si>
  <si>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</si>
  <si>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</si>
  <si>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</si>
  <si>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</si>
  <si>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</si>
  <si>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</si>
  <si>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</si>
  <si>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</si>
  <si>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</si>
  <si>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</si>
  <si>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</si>
  <si>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</si>
  <si>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</si>
  <si>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</si>
  <si>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</si>
  <si>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</si>
  <si>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</si>
  <si>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</si>
  <si>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</si>
  <si>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</si>
  <si>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</si>
  <si>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</si>
  <si>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</si>
  <si>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</si>
  <si>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</si>
  <si>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</si>
  <si>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</si>
  <si>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</si>
  <si>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</si>
  <si>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</si>
  <si>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</si>
  <si>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</si>
  <si>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</si>
  <si>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</si>
  <si>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</si>
  <si>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</si>
  <si>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</si>
  <si>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</si>
  <si>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</si>
  <si>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</si>
  <si>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</si>
  <si>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</si>
  <si>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</si>
  <si>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</si>
  <si>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</si>
  <si>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</si>
  <si>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</si>
  <si>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</si>
  <si>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</si>
  <si>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</si>
  <si>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</si>
  <si>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</si>
  <si>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</si>
  <si>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</si>
  <si>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</si>
  <si>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</si>
  <si>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</si>
  <si>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</si>
  <si>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</si>
  <si>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</si>
  <si>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</si>
  <si>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</si>
  <si>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</si>
  <si>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</si>
  <si>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</si>
  <si>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</si>
  <si>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</si>
  <si>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</si>
  <si>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</si>
  <si>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</si>
  <si>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</si>
  <si>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</si>
  <si>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</si>
  <si>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</si>
  <si>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</si>
  <si>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</si>
  <si>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</si>
  <si>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</si>
  <si>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</si>
  <si>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</si>
  <si>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</si>
  <si>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</si>
  <si>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</si>
  <si>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</si>
  <si>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</si>
  <si>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</si>
  <si>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</si>
  <si>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</si>
  <si>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</si>
  <si>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</si>
  <si>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</si>
  <si>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</si>
  <si>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</si>
  <si>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</si>
  <si>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</si>
  <si>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</si>
  <si>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</si>
  <si>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</si>
  <si>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</si>
  <si>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</si>
  <si>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</si>
  <si>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</si>
  <si>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</si>
  <si>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</si>
  <si>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</si>
  <si>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</si>
  <si>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</si>
  <si>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</si>
  <si>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</si>
  <si>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</si>
  <si>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</si>
  <si>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</si>
  <si>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</si>
  <si>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</si>
  <si>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</si>
  <si>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</si>
  <si>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</si>
  <si>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</si>
  <si>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</si>
  <si>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</si>
  <si>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</si>
  <si>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</si>
  <si>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</si>
  <si>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</si>
  <si>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</si>
  <si>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</si>
  <si>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</si>
  <si>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</si>
  <si>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</si>
  <si>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</si>
  <si>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</si>
  <si>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</si>
  <si>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</si>
  <si>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</si>
  <si>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</si>
  <si>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</si>
  <si>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</si>
  <si>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</si>
  <si>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</si>
  <si>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</si>
  <si>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</si>
  <si>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</si>
  <si>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</si>
  <si>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</si>
  <si>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</si>
  <si>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</si>
  <si>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</si>
  <si>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</si>
  <si>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</si>
  <si>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</si>
  <si>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</si>
  <si>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</si>
  <si>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</si>
  <si>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</si>
  <si>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</si>
  <si>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</si>
  <si>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</si>
  <si>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</si>
  <si>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</si>
  <si>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</si>
  <si>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</si>
  <si>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</si>
  <si>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</si>
  <si>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</si>
  <si>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</si>
  <si>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</si>
  <si>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</si>
  <si>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</si>
  <si>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</si>
  <si>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</si>
  <si>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</si>
  <si>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</si>
  <si>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</si>
  <si>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</si>
  <si>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</si>
  <si>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</si>
  <si>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</si>
  <si>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</si>
  <si>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</si>
  <si>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</si>
  <si>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</si>
  <si>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</si>
  <si>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</si>
  <si>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</si>
  <si>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</si>
  <si>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</si>
  <si>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</si>
  <si>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</si>
  <si>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</si>
  <si>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</si>
  <si>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</si>
  <si>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</si>
  <si>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</si>
  <si>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</si>
  <si>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</si>
  <si>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</si>
  <si>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</si>
  <si>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</si>
  <si>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</si>
  <si>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</si>
  <si>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</si>
  <si>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</si>
  <si>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</si>
  <si>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</si>
  <si>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</si>
  <si>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</si>
  <si>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</si>
  <si>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</si>
  <si>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</si>
  <si>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</si>
  <si>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</si>
  <si>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</si>
  <si>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</si>
  <si>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</si>
  <si>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</si>
  <si>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</si>
  <si>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</si>
  <si>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</si>
  <si>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</si>
  <si>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</si>
  <si>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</si>
  <si>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</si>
  <si>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</si>
  <si>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</si>
  <si>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</si>
  <si>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</si>
  <si>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</si>
  <si>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</si>
  <si>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</si>
  <si>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</si>
  <si>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</si>
  <si>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</si>
  <si>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</si>
  <si>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</si>
  <si>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</si>
  <si>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</si>
  <si>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</si>
  <si>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</si>
  <si>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</si>
  <si>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</si>
  <si>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</si>
  <si>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</si>
  <si>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</si>
  <si>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</si>
  <si>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</si>
  <si>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</si>
  <si>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</si>
  <si>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</si>
  <si>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</si>
  <si>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</si>
  <si>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</si>
  <si>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</si>
  <si>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</si>
  <si>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</si>
  <si>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</si>
  <si>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</si>
  <si>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</si>
  <si>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</si>
  <si>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</si>
  <si>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</si>
  <si>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</si>
  <si>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</si>
  <si>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</si>
  <si>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</si>
  <si>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</si>
  <si>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</si>
  <si>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</si>
  <si>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</si>
  <si>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</si>
  <si>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</si>
  <si>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</si>
  <si>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</si>
  <si>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</si>
  <si>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</si>
  <si>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</si>
  <si>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</si>
  <si>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</si>
  <si>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</si>
  <si>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</si>
  <si>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</si>
  <si>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</si>
  <si>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</si>
  <si>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</si>
  <si>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</si>
  <si>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</si>
  <si>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</si>
  <si>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</si>
  <si>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</si>
  <si>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</si>
  <si>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</si>
  <si>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</si>
  <si>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</si>
  <si>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</si>
  <si>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</si>
  <si>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</si>
  <si>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</si>
  <si>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</si>
  <si>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</si>
  <si>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</si>
  <si>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</si>
  <si>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</si>
  <si>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</si>
  <si>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</si>
  <si>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</si>
  <si>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</si>
  <si>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</si>
  <si>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</si>
  <si>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</si>
  <si>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</si>
  <si>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</si>
  <si>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</si>
  <si>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</si>
  <si>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</si>
  <si>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</si>
  <si>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</si>
  <si>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</si>
  <si>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</si>
  <si>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</si>
  <si>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</si>
  <si>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</si>
  <si>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</si>
  <si>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</si>
  <si>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</si>
  <si>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</si>
  <si>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</si>
  <si>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</si>
  <si>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</si>
  <si>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</si>
  <si>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</si>
  <si>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</si>
  <si>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</si>
  <si>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</si>
  <si>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</si>
  <si>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</si>
  <si>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</si>
  <si>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</si>
  <si>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</si>
  <si>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</si>
  <si>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</si>
  <si>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</si>
  <si>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</si>
  <si>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</si>
  <si>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</si>
  <si>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</si>
  <si>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</si>
  <si>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</si>
  <si>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</si>
  <si>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</si>
  <si>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</si>
  <si>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</si>
  <si>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</si>
  <si>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</si>
  <si>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</si>
  <si>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</si>
  <si>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</si>
  <si>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</si>
  <si>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</si>
  <si>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</si>
  <si>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</si>
  <si>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</si>
  <si>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</si>
  <si>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</si>
  <si>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</si>
  <si>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</si>
  <si>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</si>
  <si>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</si>
  <si>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</si>
  <si>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</si>
  <si>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</si>
  <si>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</si>
  <si>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</si>
  <si>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</si>
  <si>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</si>
  <si>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</si>
  <si>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</si>
  <si>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</si>
  <si>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</si>
  <si>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</si>
  <si>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</si>
  <si>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</si>
  <si>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</si>
  <si>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</si>
  <si>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</si>
  <si>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</si>
  <si>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</si>
  <si>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</si>
  <si>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</si>
  <si>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</si>
  <si>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</si>
  <si>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</si>
  <si>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</si>
  <si>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</si>
  <si>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</si>
  <si>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</si>
  <si>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</si>
  <si>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</si>
  <si>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</si>
  <si>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</si>
  <si>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</si>
  <si>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</si>
  <si>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</si>
  <si>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</si>
  <si>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</si>
  <si>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</si>
  <si>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</si>
  <si>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</si>
  <si>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</si>
  <si>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</si>
  <si>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</si>
  <si>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</si>
  <si>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</si>
  <si>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</si>
  <si>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</si>
  <si>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</si>
  <si>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</si>
  <si>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</si>
  <si>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</si>
  <si>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</si>
  <si>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</si>
  <si>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</si>
  <si>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</si>
  <si>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</si>
  <si>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</si>
  <si>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</si>
  <si>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</si>
  <si>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</si>
  <si>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</si>
  <si>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</si>
  <si>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</si>
  <si>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</si>
  <si>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</si>
  <si>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</si>
  <si>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</si>
  <si>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</si>
  <si>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</si>
  <si>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</si>
  <si>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</si>
  <si>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</si>
  <si>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</si>
  <si>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</si>
  <si>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</si>
  <si>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</si>
  <si>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</si>
  <si>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</si>
  <si>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</si>
  <si>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</si>
  <si>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</si>
  <si>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</si>
  <si>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</si>
  <si>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</si>
  <si>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</si>
  <si>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</si>
  <si>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</si>
  <si>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</si>
  <si>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</si>
  <si>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</si>
  <si>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</si>
  <si>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</si>
  <si>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</si>
  <si>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</si>
  <si>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</si>
  <si>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</si>
  <si>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</si>
  <si>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</si>
  <si>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</si>
  <si>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</si>
  <si>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</si>
  <si>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</si>
  <si>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</si>
  <si>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</si>
  <si>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</si>
  <si>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</si>
  <si>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</si>
  <si>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</si>
  <si>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</si>
  <si>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</si>
  <si>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</si>
  <si>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</si>
  <si>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</si>
  <si>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</si>
  <si>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</si>
  <si>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</si>
  <si>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</si>
  <si>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</si>
  <si>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</si>
  <si>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</si>
  <si>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</si>
  <si>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</si>
  <si>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</si>
  <si>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</si>
  <si>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</si>
  <si>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</si>
  <si>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</si>
  <si>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</si>
  <si>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</si>
  <si>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</si>
  <si>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</si>
  <si>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</si>
  <si>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</si>
  <si>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</si>
  <si>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</si>
  <si>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</si>
  <si>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</si>
  <si>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</si>
  <si>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</si>
  <si>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</si>
  <si>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</si>
  <si>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</si>
  <si>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</si>
  <si>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</si>
  <si>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</si>
  <si>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</si>
  <si>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</si>
  <si>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</si>
  <si>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</si>
  <si>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</si>
  <si>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</si>
  <si>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</si>
  <si>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</si>
  <si>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</si>
  <si>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</si>
  <si>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</si>
  <si>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</si>
  <si>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</si>
  <si>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</si>
  <si>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</si>
  <si>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</si>
  <si>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</si>
  <si>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</si>
  <si>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</si>
  <si>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</si>
  <si>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</si>
  <si>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</si>
  <si>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</si>
  <si>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</si>
  <si>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</si>
  <si>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</si>
  <si>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</si>
  <si>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</si>
  <si>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</si>
  <si>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</si>
  <si>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</si>
  <si>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</si>
  <si>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</si>
  <si>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</si>
  <si>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</si>
  <si>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</si>
  <si>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</si>
  <si>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</si>
  <si>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</si>
  <si>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</si>
  <si>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</si>
  <si>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</si>
  <si>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</si>
  <si>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</si>
  <si>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</si>
  <si>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</si>
  <si>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</si>
  <si>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</si>
  <si>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</si>
  <si>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</si>
  <si>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</si>
  <si>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</si>
  <si>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</si>
  <si>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</si>
  <si>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</si>
  <si>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</si>
  <si>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</si>
  <si>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</si>
  <si>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</si>
  <si>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</si>
  <si>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</si>
  <si>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</si>
  <si>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</si>
  <si>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</si>
  <si>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</si>
  <si>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</si>
  <si>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</si>
  <si>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</si>
  <si>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</si>
  <si>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</si>
  <si>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</si>
  <si>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</si>
  <si>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</si>
  <si>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</si>
  <si>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</si>
  <si>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</si>
  <si>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</si>
  <si>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</si>
  <si>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</si>
  <si>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</si>
  <si>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</si>
  <si>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</si>
  <si>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</si>
  <si>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</si>
  <si>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</si>
  <si>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</si>
  <si>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</si>
  <si>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</si>
  <si>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</si>
  <si>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</si>
  <si>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</si>
  <si>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</si>
  <si>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</si>
  <si>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</si>
  <si>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</si>
  <si>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</si>
  <si>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</si>
  <si>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</si>
  <si>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</si>
  <si>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</si>
  <si>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</si>
  <si>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</si>
  <si>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</si>
  <si>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</si>
  <si>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</si>
  <si>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</si>
  <si>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</si>
  <si>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</si>
  <si>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</si>
  <si>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</si>
  <si>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</si>
  <si>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</si>
  <si>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</si>
  <si>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</si>
  <si>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</si>
  <si>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</si>
  <si>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</si>
  <si>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</si>
  <si>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</si>
  <si>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</si>
  <si>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</si>
  <si>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</si>
  <si>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</si>
  <si>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</si>
  <si>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</si>
  <si>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</si>
  <si>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</si>
  <si>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</si>
  <si>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</si>
  <si>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</si>
  <si>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</si>
  <si>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</si>
  <si>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</si>
  <si>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</si>
  <si>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</si>
  <si>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</si>
  <si>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</si>
  <si>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</si>
  <si>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</si>
  <si>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</si>
  <si>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</si>
  <si>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</si>
  <si>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</si>
  <si>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</si>
  <si>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</si>
  <si>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</si>
  <si>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</si>
  <si>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</si>
  <si>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</si>
  <si>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</si>
  <si>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</si>
  <si>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</si>
  <si>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</si>
  <si>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</si>
  <si>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</si>
  <si>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</si>
  <si>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</si>
  <si>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</si>
  <si>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</si>
  <si>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</si>
  <si>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</si>
  <si>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</si>
  <si>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</si>
  <si>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</si>
  <si>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</si>
  <si>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</si>
  <si>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</si>
  <si>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</si>
  <si>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</si>
  <si>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</si>
  <si>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</si>
  <si>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</si>
  <si>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</si>
  <si>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</si>
  <si>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</si>
  <si>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</si>
  <si>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</si>
  <si>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</si>
  <si>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</si>
  <si>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</si>
  <si>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</si>
  <si>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</si>
  <si>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</si>
  <si>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</si>
  <si>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</si>
  <si>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</si>
  <si>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</si>
  <si>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</si>
  <si>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</si>
  <si>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</si>
  <si>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</si>
  <si>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</si>
  <si>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</si>
  <si>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</si>
  <si>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</si>
  <si>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</si>
  <si>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</si>
  <si>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</si>
  <si>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</si>
  <si>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</si>
  <si>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</si>
  <si>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</si>
  <si>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</si>
  <si>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</si>
  <si>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</si>
  <si>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</si>
  <si>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</si>
  <si>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</si>
  <si>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</si>
  <si>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</si>
  <si>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</si>
  <si>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</si>
  <si>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</si>
  <si>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</si>
  <si>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</si>
  <si>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</si>
  <si>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</si>
  <si>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</si>
  <si>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</si>
  <si>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</si>
  <si>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</si>
  <si>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</si>
  <si>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</si>
  <si>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</si>
  <si>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</si>
  <si>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</si>
  <si>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</si>
  <si>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</si>
  <si>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</si>
  <si>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</si>
  <si>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</si>
  <si>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</si>
  <si>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</si>
  <si>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</si>
  <si>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</si>
  <si>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</si>
  <si>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</si>
  <si>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</si>
  <si>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</si>
  <si>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</si>
  <si>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</si>
  <si>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</si>
  <si>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</si>
  <si>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</si>
  <si>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</si>
  <si>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</si>
  <si>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</si>
  <si>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</si>
  <si>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</si>
  <si>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</si>
  <si>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</si>
  <si>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</si>
  <si>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</si>
  <si>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</si>
  <si>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</si>
  <si>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</si>
  <si>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</si>
  <si>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</si>
  <si>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</si>
  <si>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</si>
  <si>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</si>
  <si>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</si>
  <si>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</si>
  <si>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</si>
  <si>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</si>
  <si>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</si>
  <si>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</si>
  <si>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</si>
  <si>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</si>
  <si>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</si>
  <si>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</si>
  <si>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</si>
  <si>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</si>
  <si>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</si>
  <si>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</si>
  <si>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</si>
  <si>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</si>
  <si>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</si>
  <si>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</si>
  <si>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</si>
  <si>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</si>
  <si>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</si>
  <si>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</si>
  <si>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</si>
  <si>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</si>
  <si>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</si>
  <si>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</si>
  <si>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</si>
  <si>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</si>
  <si>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</si>
  <si>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</si>
  <si>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</si>
  <si>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</si>
  <si>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</si>
  <si>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</si>
  <si>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</si>
  <si>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</si>
  <si>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</si>
  <si>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</si>
  <si>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</si>
  <si>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</si>
  <si>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</si>
  <si>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</si>
  <si>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</si>
  <si>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</si>
  <si>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</si>
  <si>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</si>
  <si>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</si>
  <si>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</si>
  <si>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</si>
  <si>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</si>
  <si>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</si>
  <si>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</si>
  <si>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</si>
  <si>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</si>
  <si>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</si>
  <si>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</si>
  <si>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</si>
  <si>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</si>
  <si>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</si>
  <si>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</si>
  <si>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</si>
  <si>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</si>
  <si>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</si>
  <si>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</si>
  <si>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</si>
  <si>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</si>
  <si>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</si>
  <si>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</si>
  <si>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</si>
  <si>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</si>
  <si>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</si>
  <si>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</si>
  <si>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</si>
  <si>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</si>
  <si>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</si>
  <si>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</si>
  <si>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</si>
  <si>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</si>
  <si>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</si>
  <si>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</si>
  <si>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</si>
  <si>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</si>
  <si>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</si>
  <si>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</si>
  <si>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</si>
  <si>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</si>
  <si>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</si>
  <si>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</si>
  <si>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</si>
  <si>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</si>
  <si>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</si>
  <si>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</si>
  <si>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</si>
  <si>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</si>
  <si>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</si>
  <si>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</si>
  <si>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</si>
  <si>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</si>
  <si>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</si>
  <si>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</si>
  <si>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</si>
  <si>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</si>
  <si>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</si>
  <si>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</si>
  <si>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</si>
  <si>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</si>
  <si>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</si>
  <si>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</si>
  <si>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</si>
  <si>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</si>
  <si>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</si>
  <si>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</si>
  <si>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</si>
  <si>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</si>
  <si>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</si>
  <si>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</si>
  <si>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</si>
  <si>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</si>
  <si>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</si>
  <si>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</si>
  <si>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</si>
  <si>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</si>
  <si>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</si>
  <si>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</si>
  <si>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</si>
  <si>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</si>
  <si>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</si>
  <si>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</si>
  <si>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</si>
  <si>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</si>
  <si>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</si>
  <si>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</si>
  <si>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</si>
  <si>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</si>
  <si>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</si>
  <si>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</si>
  <si>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</si>
  <si>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</si>
  <si>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</si>
  <si>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</si>
  <si>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</si>
  <si>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</si>
  <si>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</si>
  <si>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</si>
  <si>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</si>
  <si>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</si>
  <si>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</si>
  <si>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</si>
  <si>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</si>
  <si>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</si>
  <si>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</si>
  <si>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</si>
  <si>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</si>
  <si>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</si>
  <si>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</si>
  <si>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</si>
  <si>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</si>
  <si>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</si>
  <si>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</si>
  <si>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</si>
  <si>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</si>
  <si>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</si>
  <si>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</si>
  <si>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</si>
  <si>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</si>
  <si>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</si>
  <si>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</si>
  <si>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</si>
  <si>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</si>
  <si>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</si>
  <si>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</si>
  <si>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</si>
  <si>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</si>
  <si>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</si>
  <si>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</si>
  <si>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</si>
  <si>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</si>
  <si>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</si>
  <si>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</si>
  <si>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</si>
  <si>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</si>
  <si>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</si>
  <si>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</si>
  <si>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</si>
  <si>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</si>
  <si>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</si>
  <si>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</si>
  <si>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</si>
  <si>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</si>
  <si>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</si>
  <si>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</si>
  <si>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</si>
  <si>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</si>
  <si>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</si>
  <si>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</si>
  <si>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</si>
  <si>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</si>
  <si>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</si>
  <si>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</si>
  <si>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</si>
  <si>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</si>
  <si>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</si>
  <si>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</si>
  <si>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</si>
  <si>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</si>
  <si>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</si>
  <si>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</si>
  <si>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</si>
  <si>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</si>
  <si>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</si>
  <si>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</si>
  <si>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</si>
  <si>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</si>
  <si>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</si>
  <si>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</si>
  <si>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</si>
  <si>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</si>
  <si>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</si>
  <si>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</si>
  <si>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</si>
  <si>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</si>
  <si>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</si>
  <si>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</si>
  <si>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</si>
  <si>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</si>
  <si>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</si>
  <si>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</si>
  <si>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</si>
  <si>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</si>
  <si>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</si>
  <si>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</si>
  <si>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</si>
  <si>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</si>
  <si>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</si>
  <si>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</si>
  <si>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</si>
  <si>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</si>
  <si>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</si>
  <si>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</si>
  <si>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</si>
  <si>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</si>
  <si>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</si>
  <si>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</si>
  <si>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</si>
  <si>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</si>
  <si>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</si>
  <si>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</si>
  <si>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</si>
  <si>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</si>
  <si>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</si>
  <si>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</si>
  <si>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</si>
  <si>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</si>
  <si>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</si>
  <si>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</si>
  <si>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</si>
  <si>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</si>
  <si>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</si>
  <si>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</si>
  <si>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</si>
  <si>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</si>
  <si>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</si>
  <si>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</si>
  <si>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</si>
  <si>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</si>
  <si>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</si>
  <si>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</si>
  <si>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</si>
  <si>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</si>
  <si>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</si>
  <si>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</si>
  <si>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</si>
  <si>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</si>
  <si>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</si>
  <si>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</si>
  <si>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</si>
  <si>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</si>
  <si>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</si>
  <si>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</si>
  <si>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</si>
  <si>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</si>
  <si>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</si>
  <si>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</si>
  <si>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</si>
  <si>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</si>
  <si>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</si>
  <si>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</si>
  <si>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</si>
  <si>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</si>
  <si>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</si>
  <si>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</si>
  <si>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</si>
  <si>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</si>
  <si>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</si>
  <si>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</si>
  <si>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</si>
  <si>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</si>
  <si>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</si>
  <si>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</si>
  <si>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</si>
  <si>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</si>
  <si>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</si>
  <si>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</si>
  <si>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</si>
  <si>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</si>
  <si>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</si>
  <si>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</si>
  <si>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</si>
  <si>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</si>
  <si>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</si>
  <si>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</si>
  <si>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</si>
  <si>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</si>
  <si>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</si>
  <si>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</si>
  <si>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</si>
  <si>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</si>
  <si>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</si>
  <si>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</si>
  <si>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</si>
  <si>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</si>
  <si>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</si>
  <si>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</si>
  <si>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</si>
  <si>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</si>
  <si>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</si>
  <si>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</si>
  <si>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</si>
  <si>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</si>
  <si>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</si>
  <si>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</si>
  <si>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</si>
  <si>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</si>
  <si>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</si>
  <si>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</si>
  <si>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</si>
  <si>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</si>
  <si>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</si>
  <si>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</si>
  <si>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</si>
  <si>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</si>
  <si>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</si>
  <si>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</si>
  <si>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</si>
  <si>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</si>
  <si>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</si>
  <si>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</si>
  <si>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</si>
  <si>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</si>
  <si>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</si>
  <si>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</si>
  <si>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</si>
  <si>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</si>
  <si>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</si>
  <si>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</si>
  <si>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</si>
  <si>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</si>
  <si>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</si>
  <si>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</si>
  <si>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</si>
  <si>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</si>
  <si>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</si>
  <si>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</si>
  <si>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</si>
  <si>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</si>
  <si>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</si>
  <si>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</si>
  <si>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</si>
  <si>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</si>
  <si>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</si>
  <si>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</si>
  <si>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</si>
  <si>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</si>
  <si>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</si>
  <si>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</si>
  <si>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</si>
  <si>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</si>
  <si>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</si>
  <si>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</si>
  <si>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</si>
  <si>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</si>
  <si>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</si>
  <si>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</si>
  <si>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</si>
  <si>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</si>
  <si>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</si>
  <si>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</si>
  <si>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</si>
  <si>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</si>
  <si>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</si>
  <si>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</si>
  <si>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</si>
  <si>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</si>
  <si>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</si>
  <si>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</si>
  <si>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</si>
  <si>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</si>
  <si>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</si>
  <si>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</si>
  <si>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</si>
  <si>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</si>
  <si>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</si>
  <si>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</si>
  <si>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</si>
  <si>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</si>
  <si>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</si>
  <si>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</si>
  <si>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</si>
  <si>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</si>
  <si>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</si>
  <si>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</si>
  <si>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</si>
  <si>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</si>
  <si>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</si>
  <si>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</si>
  <si>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</si>
  <si>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</si>
  <si>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</si>
  <si>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</si>
  <si>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</si>
  <si>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</si>
  <si>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</si>
  <si>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</si>
  <si>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</si>
  <si>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</si>
  <si>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</si>
  <si>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</si>
  <si>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</si>
  <si>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</si>
  <si>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</si>
  <si>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</si>
  <si>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</si>
  <si>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</si>
  <si>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</si>
  <si>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</si>
  <si>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</si>
  <si>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</si>
  <si>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</si>
  <si>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</si>
  <si>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</si>
  <si>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</si>
  <si>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</si>
  <si>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</si>
  <si>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</si>
  <si>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</si>
  <si>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</si>
  <si>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</si>
  <si>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</si>
  <si>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</si>
  <si>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</si>
  <si>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</si>
  <si>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</si>
  <si>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</si>
  <si>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</si>
  <si>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</si>
  <si>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</si>
  <si>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</si>
  <si>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</si>
  <si>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</si>
  <si>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</si>
  <si>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</si>
  <si>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</si>
  <si>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</si>
  <si>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</si>
  <si>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</si>
  <si>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</si>
  <si>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</si>
  <si>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</si>
  <si>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</si>
  <si>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</si>
  <si>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</si>
  <si>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</si>
  <si>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</si>
  <si>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</si>
  <si>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</si>
  <si>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</si>
  <si>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</si>
  <si>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</si>
  <si>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</si>
  <si>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</si>
  <si>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</si>
  <si>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</si>
  <si>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</si>
  <si>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</si>
  <si>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</si>
  <si>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</si>
  <si>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</si>
  <si>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</si>
  <si>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</si>
  <si>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</si>
  <si>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</si>
  <si>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</si>
  <si>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</si>
  <si>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</si>
  <si>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</si>
  <si>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</si>
  <si>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</si>
  <si>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</si>
  <si>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</si>
  <si>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</si>
  <si>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</si>
  <si>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</si>
  <si>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</si>
  <si>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</si>
  <si>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</si>
  <si>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</si>
  <si>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</si>
  <si>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</si>
  <si>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</si>
  <si>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</si>
  <si>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</si>
  <si>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</si>
  <si>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</si>
  <si>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</si>
  <si>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</si>
  <si>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</si>
  <si>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</si>
  <si>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</si>
  <si>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</si>
  <si>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</si>
  <si>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</si>
  <si>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</si>
  <si>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</si>
  <si>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</si>
  <si>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</si>
  <si>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</si>
  <si>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</si>
  <si>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</si>
  <si>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</si>
  <si>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</si>
  <si>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</si>
  <si>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</si>
  <si>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</si>
  <si>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</si>
  <si>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</si>
  <si>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</si>
  <si>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</si>
  <si>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</si>
  <si>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</si>
  <si>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</si>
  <si>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</si>
  <si>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</si>
  <si>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</si>
  <si>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</si>
  <si>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</si>
  <si>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</si>
  <si>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</si>
  <si>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</si>
  <si>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</si>
  <si>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</si>
  <si>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</si>
  <si>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</si>
  <si>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</si>
  <si>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</si>
  <si>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</si>
  <si>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</si>
  <si>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</si>
  <si>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</si>
  <si>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</si>
  <si>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</si>
  <si>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</si>
  <si>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</si>
  <si>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</si>
  <si>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</si>
  <si>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</si>
  <si>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</si>
  <si>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</si>
  <si>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</si>
  <si>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</si>
  <si>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</si>
  <si>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</si>
  <si>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</si>
  <si>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</si>
  <si>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</si>
  <si>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</si>
  <si>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</si>
  <si>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</si>
  <si>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</si>
  <si>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</si>
  <si>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</si>
  <si>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</si>
  <si>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</si>
  <si>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</si>
  <si>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</si>
  <si>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</si>
  <si>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</si>
  <si>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</si>
  <si>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</si>
  <si>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</si>
  <si>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</si>
  <si>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</si>
  <si>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</si>
  <si>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</si>
  <si>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</si>
  <si>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</si>
  <si>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</si>
  <si>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</si>
  <si>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</si>
  <si>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</si>
  <si>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</si>
  <si>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</si>
  <si>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</si>
  <si>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</si>
  <si>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</si>
  <si>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</si>
  <si>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</si>
  <si>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</si>
  <si>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</si>
  <si>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</si>
  <si>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</si>
  <si>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</si>
  <si>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</si>
  <si>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</si>
  <si>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</si>
  <si>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</si>
  <si>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</si>
  <si>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</si>
  <si>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</si>
  <si>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</si>
  <si>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</si>
  <si>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</si>
  <si>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</si>
  <si>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</si>
  <si>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</si>
  <si>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</si>
  <si>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</si>
  <si>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</si>
  <si>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</si>
  <si>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</si>
  <si>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</si>
  <si>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</si>
  <si>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</si>
  <si>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</si>
  <si>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</si>
  <si>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</si>
  <si>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</si>
  <si>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</si>
  <si>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</si>
  <si>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</si>
  <si>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</si>
  <si>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</si>
  <si>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</si>
  <si>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</si>
  <si>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</si>
  <si>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</si>
  <si>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</si>
  <si>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</si>
  <si>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</si>
  <si>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</si>
  <si>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</si>
  <si>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</si>
  <si>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</si>
  <si>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</si>
  <si>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</si>
  <si>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</si>
  <si>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</si>
  <si>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</si>
  <si>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</si>
  <si>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</si>
  <si>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</si>
  <si>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</si>
  <si>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</si>
  <si>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</si>
  <si>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</si>
  <si>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</si>
  <si>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</si>
  <si>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</si>
  <si>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</si>
  <si>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</si>
  <si>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</si>
  <si>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</si>
  <si>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</si>
  <si>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</si>
  <si>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</si>
  <si>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</si>
  <si>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</si>
  <si>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</si>
  <si>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</si>
  <si>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</si>
  <si>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</si>
  <si>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</si>
  <si>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</si>
  <si>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</si>
  <si>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</si>
  <si>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</si>
  <si>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</si>
  <si>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</si>
  <si>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</si>
  <si>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</si>
  <si>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</si>
  <si>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</si>
  <si>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</si>
  <si>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</si>
  <si>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</si>
  <si>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</si>
  <si>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</si>
  <si>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</si>
  <si>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</si>
  <si>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</si>
  <si>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</si>
  <si>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</si>
  <si>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</si>
  <si>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</si>
  <si>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</si>
  <si>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</si>
  <si>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</si>
  <si>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</si>
  <si>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</si>
  <si>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</si>
  <si>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</si>
  <si>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</si>
  <si>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</si>
  <si>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</si>
  <si>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</si>
  <si>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</si>
  <si>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</si>
  <si>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</si>
  <si>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</si>
  <si>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</si>
  <si>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</si>
  <si>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</si>
  <si>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</si>
  <si>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</si>
  <si>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</si>
  <si>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</si>
  <si>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</si>
  <si>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</si>
  <si>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</si>
  <si>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</si>
  <si>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</si>
  <si>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</si>
  <si>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</si>
  <si>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</si>
  <si>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</si>
  <si>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</si>
  <si>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</si>
  <si>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</si>
  <si>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</si>
  <si>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</si>
  <si>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</si>
  <si>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</si>
  <si>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</si>
  <si>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</si>
  <si>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</si>
  <si>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</si>
  <si>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</si>
  <si>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</si>
  <si>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</si>
  <si>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</si>
  <si>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</si>
  <si>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</si>
  <si>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</si>
  <si>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</si>
  <si>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</si>
  <si>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</si>
  <si>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</si>
  <si>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</si>
  <si>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</si>
  <si>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</si>
  <si>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</si>
  <si>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</si>
  <si>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</si>
  <si>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</si>
  <si>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</si>
  <si>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</si>
  <si>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</si>
  <si>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</si>
  <si>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</si>
  <si>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</si>
  <si>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</si>
  <si>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</si>
  <si>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</si>
  <si>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</si>
  <si>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</si>
  <si>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</si>
  <si>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</si>
  <si>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</si>
  <si>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</si>
  <si>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</si>
  <si>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</si>
  <si>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</si>
  <si>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</si>
  <si>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</si>
  <si>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</si>
  <si>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</si>
  <si>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</si>
  <si>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</si>
  <si>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</si>
  <si>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</si>
  <si>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</si>
  <si>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</si>
  <si>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</si>
  <si>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</si>
  <si>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</si>
  <si>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</si>
  <si>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</si>
  <si>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</si>
  <si>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</si>
  <si>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</si>
  <si>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</si>
  <si>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</si>
  <si>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</si>
  <si>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</si>
  <si>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</si>
  <si>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</si>
  <si>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</si>
  <si>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</si>
  <si>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</si>
  <si>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</si>
  <si>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</si>
  <si>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</si>
  <si>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</si>
  <si>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</si>
  <si>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</si>
  <si>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</si>
  <si>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</si>
  <si>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</si>
  <si>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</si>
  <si>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</si>
  <si>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</si>
  <si>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</si>
  <si>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</si>
  <si>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</si>
  <si>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</si>
  <si>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</si>
  <si>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</si>
  <si>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</si>
  <si>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</si>
  <si>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</si>
  <si>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</si>
  <si>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</si>
  <si>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</si>
  <si>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</si>
  <si>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</si>
  <si>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</si>
  <si>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</si>
  <si>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</si>
  <si>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</si>
  <si>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</si>
  <si>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</si>
  <si>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</si>
  <si>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</si>
  <si>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</si>
  <si>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</si>
  <si>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</si>
  <si>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</si>
  <si>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</si>
  <si>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</si>
  <si>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</si>
  <si>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</si>
  <si>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</si>
  <si>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</si>
  <si>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</si>
  <si>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</si>
  <si>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</si>
  <si>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</si>
  <si>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</si>
  <si>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</si>
  <si>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</si>
  <si>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</si>
  <si>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</si>
  <si>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</si>
  <si>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</si>
  <si>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</si>
  <si>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</si>
  <si>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</si>
  <si>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</si>
  <si>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</si>
  <si>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</si>
  <si>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</si>
  <si>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</si>
  <si>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</si>
  <si>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</si>
  <si>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</si>
  <si>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</si>
  <si>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</si>
  <si>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</si>
  <si>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</si>
  <si>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</si>
  <si>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</si>
  <si>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</si>
  <si>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</si>
  <si>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</si>
  <si>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</si>
  <si>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</si>
  <si>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</si>
  <si>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</si>
  <si>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</si>
  <si>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</si>
  <si>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</si>
  <si>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</si>
  <si>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</si>
  <si>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</si>
  <si>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</si>
  <si>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</si>
  <si>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</si>
  <si>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</si>
  <si>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</si>
  <si>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</si>
  <si>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</si>
  <si>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</si>
  <si>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</si>
  <si>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</si>
  <si>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</si>
  <si>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</si>
  <si>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</si>
  <si>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</si>
  <si>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</si>
  <si>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</si>
  <si>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</si>
  <si>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</si>
  <si>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</si>
  <si>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</si>
  <si>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</si>
  <si>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</si>
  <si>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</si>
  <si>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</si>
  <si>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</si>
  <si>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</si>
  <si>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</si>
  <si>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</si>
  <si>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</si>
  <si>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</si>
  <si>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</si>
  <si>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</si>
  <si>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</si>
  <si>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</si>
  <si>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</si>
  <si>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</si>
  <si>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</si>
  <si>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</si>
  <si>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</si>
  <si>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</si>
  <si>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</si>
  <si>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</si>
  <si>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</si>
  <si>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</si>
  <si>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</si>
  <si>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</si>
  <si>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</si>
  <si>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</si>
  <si>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</si>
  <si>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</si>
  <si>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</si>
  <si>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</si>
  <si>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</si>
  <si>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</si>
  <si>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</si>
  <si>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</si>
  <si>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</si>
  <si>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</si>
  <si>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</si>
  <si>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</si>
  <si>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</si>
  <si>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</si>
  <si>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</si>
  <si>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</si>
  <si>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</si>
  <si>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</si>
  <si>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</si>
  <si>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</si>
  <si>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</si>
  <si>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</si>
  <si>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</si>
  <si>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</si>
  <si>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</si>
  <si>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</si>
  <si>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</si>
  <si>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</si>
  <si>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</si>
  <si>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</si>
  <si>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</si>
  <si>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</si>
  <si>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</si>
  <si>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</si>
  <si>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</si>
  <si>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</si>
  <si>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</si>
  <si>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</si>
  <si>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</si>
  <si>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</si>
  <si>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</si>
  <si>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</si>
  <si>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</si>
  <si>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</si>
  <si>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</si>
  <si>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</si>
  <si>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</si>
  <si>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</si>
  <si>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</si>
  <si>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</si>
  <si>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</si>
  <si>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</si>
  <si>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</si>
  <si>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</si>
  <si>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</si>
  <si>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</si>
  <si>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</si>
  <si>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</si>
  <si>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</si>
  <si>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</si>
  <si>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</si>
  <si>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</si>
  <si>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</si>
  <si>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</si>
  <si>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</si>
  <si>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</si>
  <si>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</si>
  <si>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</si>
  <si>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</si>
  <si>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</si>
  <si>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</si>
  <si>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</si>
  <si>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</si>
  <si>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</si>
  <si>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</si>
  <si>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</si>
  <si>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</si>
  <si>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</si>
  <si>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</si>
  <si>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</si>
  <si>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</si>
  <si>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</si>
  <si>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</si>
  <si>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</si>
  <si>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</si>
  <si>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</si>
  <si>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</si>
  <si>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</si>
  <si>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</si>
  <si>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</si>
  <si>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</si>
  <si>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</si>
  <si>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</si>
  <si>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</si>
  <si>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</si>
  <si>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</si>
  <si>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</si>
  <si>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</si>
  <si>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</si>
  <si>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</si>
  <si>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</si>
  <si>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</si>
  <si>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</si>
  <si>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</si>
  <si>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</si>
  <si>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</si>
  <si>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</si>
  <si>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</si>
  <si>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</si>
  <si>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</si>
  <si>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</si>
  <si>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</si>
  <si>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</si>
  <si>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</si>
  <si>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</si>
  <si>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</si>
  <si>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</si>
  <si>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</si>
  <si>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</si>
  <si>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</si>
  <si>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</si>
  <si>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</si>
  <si>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</si>
  <si>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</si>
  <si>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</si>
  <si>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</si>
  <si>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</si>
  <si>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</si>
  <si>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</si>
  <si>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</si>
  <si>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</si>
  <si>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</si>
  <si>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</si>
  <si>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</si>
  <si>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</si>
  <si>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</si>
  <si>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</si>
  <si>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</si>
  <si>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</si>
  <si>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</si>
  <si>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</si>
  <si>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</si>
  <si>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</si>
  <si>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</si>
  <si>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</si>
  <si>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</si>
  <si>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</si>
  <si>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</si>
  <si>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</si>
  <si>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</si>
  <si>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</si>
  <si>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</si>
  <si>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</si>
  <si>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</si>
  <si>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</si>
  <si>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</si>
  <si>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</si>
  <si>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</si>
  <si>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</si>
  <si>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</si>
  <si>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</si>
  <si>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</si>
  <si>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</si>
  <si>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</si>
  <si>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</si>
  <si>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</si>
  <si>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</si>
  <si>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</si>
  <si>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</si>
  <si>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</si>
  <si>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</si>
  <si>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</si>
  <si>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</si>
  <si>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</si>
  <si>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</si>
  <si>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</si>
  <si>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</si>
  <si>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</si>
  <si>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</si>
  <si>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</si>
  <si>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</si>
  <si>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</si>
  <si>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</si>
  <si>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</si>
  <si>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</si>
  <si>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</si>
  <si>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</si>
  <si>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</si>
  <si>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</si>
  <si>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</si>
  <si>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</si>
  <si>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</si>
  <si>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</si>
  <si>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</si>
  <si>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</si>
  <si>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</si>
  <si>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</si>
  <si>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</si>
  <si>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</si>
  <si>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</si>
  <si>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</si>
  <si>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</si>
  <si>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</si>
  <si>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</si>
  <si>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</si>
  <si>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</si>
  <si>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</si>
  <si>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</si>
  <si>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</si>
  <si>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</si>
  <si>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</si>
  <si>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</si>
  <si>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</si>
  <si>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</si>
  <si>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</si>
  <si>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</si>
  <si>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</si>
  <si>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</si>
  <si>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</si>
  <si>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</si>
  <si>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</si>
  <si>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</si>
  <si>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</si>
  <si>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</si>
  <si>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</si>
  <si>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</si>
  <si>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</si>
  <si>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</si>
  <si>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</si>
  <si>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</si>
  <si>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</si>
  <si>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</si>
  <si>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</si>
  <si>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</si>
  <si>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</si>
  <si>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</si>
  <si>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</si>
  <si>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</si>
  <si>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</si>
  <si>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</si>
  <si>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</si>
  <si>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</si>
  <si>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</si>
  <si>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</si>
  <si>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</si>
  <si>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</si>
  <si>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</si>
  <si>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</si>
  <si>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</si>
  <si>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</si>
  <si>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</si>
  <si>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</si>
  <si>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</si>
  <si>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</si>
  <si>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</si>
  <si>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</si>
  <si>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</si>
  <si>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</si>
  <si>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</si>
  <si>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</si>
  <si>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</si>
  <si>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</si>
  <si>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</si>
  <si>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</si>
  <si>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</si>
  <si>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</si>
  <si>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</si>
  <si>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</si>
  <si>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</si>
  <si>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</si>
  <si>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</si>
  <si>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</si>
  <si>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</si>
  <si>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</si>
  <si>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</si>
  <si>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</si>
  <si>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</si>
  <si>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</si>
  <si>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</si>
  <si>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</si>
  <si>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</si>
  <si>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</si>
  <si>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</si>
  <si>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</si>
  <si>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</si>
  <si>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</si>
  <si>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</si>
  <si>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</si>
  <si>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</si>
  <si>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</si>
  <si>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</si>
  <si>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</si>
  <si>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</si>
  <si>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</si>
  <si>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</si>
  <si>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</si>
  <si>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</si>
  <si>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</si>
  <si>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</si>
  <si>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</si>
  <si>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</si>
  <si>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</si>
  <si>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</si>
  <si>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</si>
  <si>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</si>
  <si>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</si>
  <si>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</si>
  <si>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</si>
  <si>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</si>
  <si>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</si>
  <si>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</si>
  <si>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</si>
  <si>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</si>
  <si>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</si>
  <si>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</si>
  <si>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</si>
  <si>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</si>
  <si>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</si>
  <si>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</si>
  <si>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</si>
  <si>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</si>
  <si>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</si>
  <si>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</si>
  <si>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</si>
  <si>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</si>
  <si>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</si>
  <si>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</si>
  <si>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</si>
  <si>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</si>
  <si>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</si>
  <si>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</si>
  <si>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</si>
  <si>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</si>
  <si>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</si>
  <si>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</si>
  <si>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</si>
  <si>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</si>
  <si>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</si>
  <si>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</si>
  <si>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</si>
  <si>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</si>
  <si>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</si>
  <si>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</si>
  <si>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</si>
  <si>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</si>
  <si>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</si>
  <si>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</si>
  <si>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</si>
  <si>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</si>
  <si>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</si>
  <si>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</si>
  <si>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</si>
  <si>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</si>
  <si>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</si>
  <si>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</si>
  <si>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</si>
  <si>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</si>
  <si>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</si>
  <si>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</si>
  <si>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</si>
  <si>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</si>
  <si>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</si>
  <si>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</si>
  <si>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</si>
  <si>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</si>
  <si>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</si>
  <si>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</si>
  <si>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</si>
  <si>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</si>
  <si>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</si>
  <si>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</si>
  <si>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</si>
  <si>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</si>
  <si>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</si>
  <si>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</si>
  <si>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</si>
  <si>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</si>
  <si>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</si>
  <si>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</si>
  <si>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</si>
  <si>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</si>
  <si>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</si>
  <si>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</si>
  <si>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</si>
  <si>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</si>
  <si>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</si>
  <si>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</si>
  <si>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</si>
  <si>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</si>
  <si>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</si>
  <si>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</si>
  <si>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</si>
  <si>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</si>
  <si>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</si>
  <si>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</si>
  <si>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</si>
  <si>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</si>
  <si>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</si>
  <si>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</si>
  <si>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</si>
  <si>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</si>
  <si>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</si>
  <si>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</si>
  <si>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</si>
  <si>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</si>
  <si>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</si>
  <si>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</si>
  <si>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</si>
  <si>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</si>
  <si>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</si>
  <si>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</si>
  <si>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</si>
  <si>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</si>
  <si>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</si>
  <si>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</si>
  <si>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</si>
  <si>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</si>
  <si>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</si>
  <si>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</si>
  <si>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</si>
  <si>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</si>
  <si>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</si>
  <si>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</si>
  <si>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</si>
  <si>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</si>
  <si>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</si>
  <si>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</si>
  <si>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</si>
  <si>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</si>
  <si>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</si>
  <si>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</si>
  <si>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</si>
  <si>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</si>
  <si>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</si>
  <si>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</si>
  <si>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</si>
  <si>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</si>
  <si>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</si>
  <si>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</si>
  <si>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</si>
  <si>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</si>
  <si>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</si>
  <si>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</si>
  <si>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</si>
  <si>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</si>
  <si>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</si>
  <si>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</si>
  <si>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</si>
  <si>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</si>
  <si>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</si>
  <si>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</si>
  <si>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</si>
  <si>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</si>
  <si>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</si>
  <si>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</si>
  <si>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</si>
  <si>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</si>
  <si>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</si>
  <si>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</si>
  <si>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</si>
  <si>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</si>
  <si>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</si>
  <si>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</si>
  <si>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</si>
  <si>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</si>
  <si>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</si>
  <si>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</si>
  <si>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</si>
  <si>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</si>
  <si>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</si>
  <si>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</si>
  <si>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</si>
  <si>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</si>
  <si>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</si>
  <si>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</si>
  <si>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</si>
  <si>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</si>
  <si>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</si>
  <si>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</si>
  <si>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</si>
  <si>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</si>
  <si>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</si>
  <si>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</si>
  <si>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</si>
  <si>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</si>
  <si>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</si>
  <si>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</si>
  <si>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</si>
  <si>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</si>
  <si>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</si>
  <si>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</si>
  <si>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</si>
  <si>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</si>
  <si>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</si>
  <si>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</si>
  <si>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</si>
  <si>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</si>
  <si>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</si>
  <si>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</si>
  <si>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</si>
  <si>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</si>
  <si>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</si>
  <si>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</si>
  <si>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</si>
  <si>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</si>
  <si>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</si>
  <si>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</si>
  <si>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</si>
  <si>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</si>
  <si>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</si>
  <si>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</si>
  <si>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</si>
  <si>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</si>
  <si>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</si>
  <si>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</si>
  <si>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</si>
  <si>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</si>
  <si>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</si>
  <si>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</si>
  <si>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</si>
  <si>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</si>
  <si>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</si>
  <si>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</si>
  <si>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</si>
  <si>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</si>
  <si>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</si>
  <si>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</si>
  <si>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</si>
  <si>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</si>
  <si>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</si>
  <si>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</si>
  <si>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</si>
  <si>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</si>
  <si>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</si>
  <si>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</si>
  <si>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</si>
  <si>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</si>
  <si>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</si>
  <si>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</si>
  <si>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</si>
  <si>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</si>
  <si>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</si>
  <si>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</si>
  <si>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</si>
  <si>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</si>
  <si>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</si>
  <si>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</si>
  <si>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</si>
  <si>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</si>
  <si>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</si>
  <si>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</si>
  <si>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</si>
  <si>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</si>
  <si>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</si>
  <si>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</si>
  <si>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</si>
  <si>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</si>
  <si>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</si>
  <si>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</si>
  <si>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</si>
  <si>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</si>
  <si>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</si>
  <si>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</si>
  <si>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</si>
  <si>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</si>
  <si>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</si>
  <si>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</si>
  <si>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</si>
  <si>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</si>
  <si>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</si>
  <si>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</si>
  <si>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</si>
  <si>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</si>
  <si>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</si>
  <si>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</si>
  <si>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</si>
  <si>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</si>
  <si>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</si>
  <si>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</si>
  <si>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</si>
  <si>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</si>
  <si>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</si>
  <si>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</si>
  <si>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</si>
  <si>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</si>
  <si>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</si>
  <si>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</si>
  <si>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</si>
  <si>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</si>
  <si>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</si>
  <si>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</si>
  <si>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</si>
  <si>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</si>
  <si>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</si>
  <si>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</si>
  <si>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</si>
  <si>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</si>
  <si>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</si>
  <si>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</si>
  <si>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</si>
  <si>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</si>
  <si>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</si>
  <si>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</si>
  <si>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</si>
  <si>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</si>
  <si>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</si>
  <si>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</si>
  <si>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</si>
  <si>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</si>
  <si>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</si>
  <si>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</si>
  <si>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</si>
  <si>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</si>
  <si>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</si>
  <si>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</si>
  <si>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</si>
  <si>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</si>
  <si>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</si>
  <si>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</si>
  <si>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</si>
  <si>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</si>
  <si>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</si>
  <si>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</si>
  <si>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</si>
  <si>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</si>
  <si>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</si>
  <si>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</si>
  <si>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</si>
  <si>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</si>
  <si>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</si>
  <si>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</si>
  <si>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</si>
  <si>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</si>
  <si>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</si>
  <si>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</si>
  <si>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</si>
  <si>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</si>
  <si>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</si>
  <si>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</si>
  <si>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</si>
  <si>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</si>
  <si>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</si>
  <si>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</si>
  <si>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</si>
  <si>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</si>
  <si>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</si>
  <si>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</si>
  <si>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</si>
  <si>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</si>
  <si>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</si>
  <si>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</si>
  <si>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</si>
  <si>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</si>
  <si>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</si>
  <si>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</si>
  <si>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</si>
  <si>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</si>
  <si>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</si>
  <si>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</si>
  <si>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</si>
  <si>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</si>
  <si>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</si>
  <si>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</si>
  <si>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</si>
  <si>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</si>
  <si>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</si>
  <si>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</si>
  <si>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</si>
  <si>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</si>
  <si>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</si>
  <si>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</si>
  <si>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</si>
  <si>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</si>
  <si>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</si>
  <si>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</si>
  <si>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</si>
  <si>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</si>
  <si>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</si>
  <si>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</si>
  <si>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</si>
  <si>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</si>
  <si>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</si>
  <si>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</si>
  <si>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</si>
  <si>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</si>
  <si>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</si>
  <si>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</si>
  <si>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</si>
  <si>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</si>
  <si>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</si>
  <si>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</si>
  <si>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</si>
  <si>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</si>
  <si>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</si>
  <si>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</si>
  <si>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</si>
  <si>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</si>
  <si>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</si>
  <si>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</si>
  <si>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</si>
  <si>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</si>
  <si>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</si>
  <si>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</si>
  <si>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</si>
  <si>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</si>
  <si>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</si>
  <si>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</si>
  <si>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</si>
  <si>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</si>
  <si>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</si>
  <si>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</si>
  <si>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</si>
  <si>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</si>
  <si>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</si>
  <si>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</si>
  <si>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</si>
  <si>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</si>
  <si>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</si>
  <si>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</si>
  <si>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</si>
  <si>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</si>
  <si>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</si>
  <si>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</si>
  <si>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</si>
  <si>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</si>
  <si>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</si>
  <si>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</si>
  <si>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</si>
  <si>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</si>
  <si>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</si>
  <si>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</si>
  <si>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</si>
  <si>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</si>
  <si>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</si>
  <si>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</si>
  <si>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</si>
  <si>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</si>
  <si>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</si>
  <si>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</si>
  <si>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</si>
  <si>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</si>
  <si>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</si>
  <si>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</si>
  <si>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</si>
  <si>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</si>
  <si>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</si>
  <si>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</si>
  <si>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</si>
  <si>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</si>
  <si>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</si>
  <si>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</si>
  <si>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</si>
  <si>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</si>
  <si>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</si>
  <si>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</si>
  <si>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</si>
  <si>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</si>
  <si>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</si>
  <si>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</si>
  <si>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</si>
  <si>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</si>
  <si>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</si>
  <si>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</si>
  <si>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</si>
  <si>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</si>
  <si>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</si>
  <si>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</si>
  <si>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</si>
  <si>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</si>
  <si>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</si>
  <si>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</si>
  <si>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</si>
  <si>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</si>
  <si>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</si>
  <si>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</si>
  <si>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</si>
  <si>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</si>
  <si>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</si>
  <si>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</si>
  <si>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</si>
  <si>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</si>
  <si>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</si>
  <si>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</si>
  <si>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</si>
  <si>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</si>
  <si>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</si>
  <si>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</si>
  <si>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</si>
  <si>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</si>
  <si>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</si>
  <si>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</si>
  <si>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</si>
  <si>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</si>
  <si>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</si>
  <si>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</si>
  <si>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</si>
  <si>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</si>
  <si>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</si>
  <si>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</si>
  <si>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</si>
  <si>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</si>
  <si>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</si>
  <si>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</si>
  <si>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</si>
  <si>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</si>
  <si>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</si>
  <si>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</si>
  <si>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</si>
  <si>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</si>
  <si>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</si>
  <si>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</si>
  <si>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</si>
  <si>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</si>
  <si>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</si>
  <si>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</si>
  <si>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</si>
  <si>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</si>
  <si>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</si>
  <si>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</si>
  <si>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</si>
  <si>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</si>
  <si>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</si>
  <si>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</si>
  <si>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</si>
  <si>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</si>
  <si>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</si>
  <si>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</si>
  <si>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</si>
  <si>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</si>
  <si>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</si>
  <si>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</si>
  <si>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</si>
  <si>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</si>
  <si>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</si>
  <si>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</si>
  <si>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</si>
  <si>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</si>
  <si>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</si>
  <si>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</si>
  <si>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</si>
  <si>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</si>
  <si>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</si>
  <si>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</si>
  <si>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</si>
  <si>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</si>
  <si>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</si>
  <si>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</si>
  <si>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</si>
  <si>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</si>
  <si>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</si>
  <si>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</si>
  <si>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</si>
  <si>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</si>
  <si>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</si>
  <si>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</si>
  <si>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</si>
  <si>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</si>
  <si>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</si>
  <si>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</si>
  <si>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</si>
  <si>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</si>
  <si>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</si>
  <si>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</si>
  <si>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</si>
  <si>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</si>
  <si>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</si>
  <si>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</si>
  <si>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</si>
  <si>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</si>
  <si>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</si>
  <si>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</si>
  <si>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</si>
  <si>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</si>
  <si>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</si>
  <si>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</si>
  <si>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</si>
  <si>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</si>
  <si>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</si>
  <si>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</si>
  <si>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</si>
  <si>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</si>
  <si>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</si>
  <si>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</si>
  <si>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</si>
  <si>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</si>
  <si>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</si>
  <si>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</si>
  <si>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</si>
  <si>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</si>
  <si>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</si>
  <si>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</si>
  <si>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</si>
  <si>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</si>
  <si>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</si>
  <si>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</si>
  <si>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</si>
  <si>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</si>
  <si>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</si>
  <si>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</si>
  <si>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</si>
  <si>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</si>
  <si>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</si>
  <si>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</si>
  <si>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</si>
  <si>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</si>
  <si>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</si>
  <si>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</si>
  <si>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</si>
  <si>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</si>
  <si>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</si>
  <si>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</si>
  <si>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</si>
  <si>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</si>
  <si>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</si>
  <si>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</si>
  <si>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</si>
  <si>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</si>
  <si>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</si>
  <si>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</si>
  <si>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</si>
  <si>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</si>
  <si>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</si>
  <si>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</si>
  <si>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</si>
  <si>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</si>
  <si>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</si>
  <si>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</si>
  <si>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</si>
  <si>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</si>
  <si>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</si>
  <si>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</si>
  <si>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</si>
  <si>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</si>
  <si>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</si>
  <si>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</si>
  <si>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</si>
  <si>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</si>
  <si>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</si>
  <si>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</si>
  <si>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</si>
  <si>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</si>
  <si>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</si>
  <si>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</si>
  <si>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</si>
  <si>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</si>
  <si>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</si>
  <si>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</si>
  <si>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</si>
  <si>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</si>
  <si>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</si>
  <si>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</si>
  <si>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</si>
  <si>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</si>
  <si>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</si>
  <si>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</si>
  <si>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</si>
  <si>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</si>
  <si>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</si>
  <si>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</si>
  <si>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</si>
  <si>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</si>
  <si>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</si>
  <si>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</si>
  <si>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</si>
  <si>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</si>
  <si>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</si>
  <si>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</si>
  <si>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</si>
  <si>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</si>
  <si>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</si>
  <si>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</si>
  <si>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</si>
  <si>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</si>
  <si>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</si>
  <si>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</si>
  <si>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</si>
  <si>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</si>
  <si>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</si>
  <si>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</si>
  <si>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</si>
  <si>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</si>
  <si>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</si>
  <si>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</si>
  <si>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</si>
  <si>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</si>
  <si>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</si>
  <si>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</si>
  <si>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</si>
  <si>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</si>
  <si>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</si>
  <si>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</si>
  <si>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</si>
  <si>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</si>
  <si>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</si>
  <si>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</si>
  <si>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</si>
  <si>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</si>
  <si>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</si>
  <si>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</si>
  <si>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</si>
  <si>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</si>
  <si>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</si>
  <si>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</si>
  <si>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</si>
  <si>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</si>
  <si>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</si>
  <si>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</si>
  <si>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</si>
  <si>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</si>
  <si>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</si>
  <si>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</si>
  <si>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</si>
  <si>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</si>
  <si>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</si>
  <si>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</si>
  <si>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</si>
  <si>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</si>
  <si>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</si>
  <si>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</si>
  <si>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</si>
  <si>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</si>
  <si>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</si>
  <si>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</si>
  <si>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</si>
  <si>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</si>
  <si>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</si>
  <si>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</si>
  <si>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</si>
  <si>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</si>
  <si>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</si>
  <si>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</si>
  <si>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</si>
  <si>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</si>
  <si>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</si>
  <si>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</si>
  <si>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</si>
  <si>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</si>
  <si>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</si>
  <si>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</si>
  <si>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</si>
  <si>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</si>
  <si>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</si>
  <si>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</si>
  <si>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</si>
  <si>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</si>
  <si>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</si>
  <si>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</si>
  <si>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</si>
  <si>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</si>
  <si>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</si>
  <si>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</si>
  <si>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</si>
  <si>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</si>
  <si>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</si>
  <si>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</si>
  <si>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</si>
  <si>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</si>
  <si>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</si>
  <si>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</si>
  <si>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</si>
  <si>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</si>
  <si>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</si>
  <si>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</si>
  <si>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</si>
  <si>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</si>
  <si>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</si>
  <si>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</si>
  <si>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</si>
  <si>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</si>
  <si>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</si>
  <si>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</si>
  <si>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</si>
  <si>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</si>
  <si>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</si>
  <si>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</si>
  <si>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</si>
  <si>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</si>
  <si>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</si>
  <si>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</si>
  <si>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</si>
  <si>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</si>
  <si>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</si>
  <si>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</si>
  <si>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</si>
  <si>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</si>
  <si>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</si>
  <si>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</si>
  <si>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</si>
  <si>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</si>
  <si>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</si>
  <si>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</si>
  <si>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</si>
  <si>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</si>
  <si>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</si>
  <si>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</si>
  <si>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</si>
  <si>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</si>
  <si>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</si>
  <si>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</si>
  <si>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</si>
  <si>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</si>
  <si>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</si>
  <si>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</si>
  <si>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</si>
  <si>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</si>
  <si>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</si>
  <si>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</si>
  <si>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</si>
  <si>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</si>
  <si>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</si>
  <si>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</si>
  <si>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</si>
  <si>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</si>
  <si>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</si>
  <si>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</si>
  <si>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</si>
  <si>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</si>
  <si>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</si>
  <si>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</si>
  <si>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</si>
  <si>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</si>
  <si>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</si>
  <si>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</si>
  <si>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</si>
  <si>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</si>
  <si>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</si>
  <si>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</si>
  <si>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</si>
  <si>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</si>
  <si>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</si>
  <si>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</si>
  <si>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</si>
  <si>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</si>
  <si>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</si>
  <si>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</si>
  <si>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</si>
  <si>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</si>
  <si>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</si>
  <si>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</si>
  <si>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</si>
  <si>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</si>
  <si>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</si>
  <si>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</si>
  <si>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</si>
  <si>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</si>
  <si>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</si>
  <si>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</si>
  <si>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</si>
  <si>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</si>
  <si>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</si>
  <si>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</si>
  <si>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</si>
  <si>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</si>
  <si>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</si>
  <si>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</si>
  <si>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</si>
  <si>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</si>
  <si>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</si>
  <si>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</si>
  <si>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</si>
  <si>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</si>
  <si>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</si>
  <si>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</si>
  <si>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</si>
  <si>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</si>
  <si>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</si>
  <si>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</si>
  <si>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</si>
  <si>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</si>
  <si>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</si>
  <si>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</si>
  <si>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</si>
  <si>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</si>
  <si>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</si>
  <si>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</si>
  <si>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</si>
  <si>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</si>
  <si>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</si>
  <si>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</si>
  <si>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</si>
  <si>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</si>
  <si>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</si>
  <si>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</si>
  <si>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</si>
  <si>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</si>
  <si>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</si>
  <si>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</si>
  <si>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</si>
  <si>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</si>
  <si>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</si>
  <si>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</si>
  <si>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</si>
  <si>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</si>
  <si>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</si>
  <si>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</si>
  <si>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</si>
  <si>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</si>
  <si>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</si>
  <si>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</si>
  <si>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</si>
  <si>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</si>
  <si>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</si>
  <si>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</si>
  <si>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</si>
  <si>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</si>
  <si>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</si>
  <si>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</si>
  <si>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</si>
  <si>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</si>
  <si>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</si>
  <si>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</si>
  <si>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</si>
  <si>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</si>
  <si>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</si>
  <si>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</si>
  <si>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</si>
  <si>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</si>
  <si>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</si>
  <si>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</si>
  <si>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</si>
  <si>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</si>
  <si>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</si>
  <si>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</si>
  <si>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</si>
  <si>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</si>
  <si>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</si>
  <si>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</si>
  <si>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</si>
  <si>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</si>
  <si>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</si>
  <si>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</si>
  <si>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</si>
  <si>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</si>
  <si>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</si>
  <si>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</si>
  <si>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</si>
  <si>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</si>
  <si>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</si>
  <si>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</si>
  <si>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</si>
  <si>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</si>
  <si>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</si>
  <si>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</si>
  <si>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</si>
  <si>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</si>
  <si>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</si>
  <si>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</si>
  <si>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</si>
  <si>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</si>
  <si>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</si>
  <si>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</si>
  <si>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</si>
  <si>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</si>
  <si>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</si>
  <si>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</si>
  <si>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</si>
  <si>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</si>
  <si>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</si>
  <si>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</si>
  <si>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</si>
  <si>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</si>
  <si>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</si>
  <si>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</si>
  <si>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</si>
  <si>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</si>
  <si>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</si>
  <si>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</si>
  <si>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</si>
  <si>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</si>
  <si>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</si>
  <si>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</si>
  <si>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</si>
  <si>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</si>
  <si>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</si>
  <si>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</si>
  <si>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</si>
  <si>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</si>
  <si>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</si>
  <si>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</si>
  <si>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</si>
  <si>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</si>
  <si>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</si>
  <si>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</si>
  <si>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</si>
  <si>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</si>
  <si>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</si>
  <si>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</si>
  <si>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</si>
  <si>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</si>
  <si>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</si>
  <si>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</si>
  <si>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</si>
  <si>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</si>
  <si>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</si>
  <si>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</si>
  <si>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</si>
  <si>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</si>
  <si>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</si>
  <si>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</si>
  <si>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</si>
  <si>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</si>
  <si>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</si>
  <si>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</si>
  <si>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</si>
  <si>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</si>
  <si>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</si>
  <si>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</si>
  <si>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</si>
  <si>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</si>
  <si>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</si>
  <si>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</si>
  <si>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</si>
  <si>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</si>
  <si>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</si>
  <si>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</si>
  <si>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</si>
  <si>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</si>
  <si>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</si>
  <si>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</si>
  <si>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</si>
  <si>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</si>
  <si>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</si>
  <si>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</si>
  <si>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</si>
  <si>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</si>
  <si>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</si>
  <si>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</si>
  <si>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</si>
  <si>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</si>
  <si>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</si>
  <si>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</si>
  <si>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</si>
  <si>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</si>
  <si>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</si>
  <si>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</si>
  <si>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</si>
  <si>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</si>
  <si>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</si>
  <si>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</si>
  <si>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</si>
  <si>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</si>
  <si>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</si>
  <si>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</si>
  <si>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</si>
  <si>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</si>
  <si>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</si>
  <si>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</si>
  <si>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</si>
  <si>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</si>
  <si>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</si>
  <si>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</si>
  <si>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</si>
  <si>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</si>
  <si>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</si>
  <si>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</si>
  <si>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</si>
  <si>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</si>
  <si>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</si>
  <si>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</si>
  <si>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</si>
  <si>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</si>
  <si>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</si>
  <si>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</si>
  <si>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</si>
  <si>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</si>
  <si>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</si>
  <si>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</si>
  <si>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</si>
  <si>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</si>
  <si>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</si>
  <si>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</si>
  <si>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</si>
  <si>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</si>
  <si>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</si>
  <si>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</si>
  <si>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</si>
  <si>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</si>
  <si>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</si>
  <si>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</si>
  <si>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</si>
  <si>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</si>
  <si>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</si>
  <si>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</si>
  <si>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</si>
  <si>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</si>
  <si>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</si>
  <si>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</si>
  <si>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</si>
  <si>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</si>
  <si>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</si>
  <si>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</si>
  <si>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</si>
  <si>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</si>
  <si>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</si>
  <si>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</si>
  <si>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</si>
  <si>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</si>
  <si>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</si>
  <si>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</si>
  <si>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</si>
  <si>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</si>
  <si>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</si>
  <si>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</si>
  <si>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</si>
  <si>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</si>
  <si>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</si>
  <si>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</si>
  <si>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</si>
  <si>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</si>
  <si>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</si>
  <si>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</si>
  <si>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</si>
  <si>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</si>
  <si>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</si>
  <si>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</si>
  <si>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</si>
  <si>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</si>
  <si>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</si>
  <si>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</si>
  <si>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</si>
  <si>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</si>
  <si>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</si>
  <si>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</si>
  <si>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</si>
  <si>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</si>
  <si>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</si>
  <si>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</si>
  <si>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</si>
  <si>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</si>
  <si>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</si>
  <si>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</si>
  <si>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</si>
  <si>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</si>
  <si>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</si>
  <si>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</si>
  <si>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</si>
  <si>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</si>
  <si>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</si>
  <si>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</si>
  <si>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</si>
  <si>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</si>
  <si>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</si>
  <si>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</si>
  <si>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</si>
  <si>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</si>
  <si>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</si>
  <si>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</si>
  <si>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</si>
  <si>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</si>
  <si>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</si>
  <si>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</si>
  <si>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</si>
  <si>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</si>
  <si>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</si>
  <si>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</si>
  <si>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</si>
  <si>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</si>
  <si>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</si>
  <si>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</si>
  <si>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</si>
  <si>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</si>
  <si>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</si>
  <si>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</si>
  <si>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</si>
  <si>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</si>
  <si>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</si>
  <si>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</si>
  <si>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</si>
  <si>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</si>
  <si>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</si>
  <si>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</si>
  <si>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</si>
  <si>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</si>
  <si>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</si>
  <si>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</si>
  <si>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</si>
  <si>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</si>
  <si>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</si>
  <si>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</si>
  <si>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</si>
  <si>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</si>
  <si>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</si>
  <si>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</si>
  <si>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</si>
  <si>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</si>
  <si>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</si>
  <si>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</si>
  <si>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</si>
  <si>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</si>
  <si>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</si>
  <si>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</si>
  <si>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</si>
  <si>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</si>
  <si>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</si>
  <si>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</si>
  <si>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</si>
  <si>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</si>
  <si>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</si>
  <si>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</si>
  <si>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</si>
  <si>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</si>
  <si>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</si>
  <si>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</si>
  <si>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</si>
  <si>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</si>
  <si>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</si>
  <si>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</si>
  <si>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</si>
  <si>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</si>
  <si>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</si>
  <si>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</si>
  <si>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</si>
  <si>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</si>
  <si>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</si>
  <si>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</si>
  <si>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</si>
  <si>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</si>
  <si>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</si>
  <si>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</si>
  <si>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</si>
  <si>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</si>
  <si>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</si>
  <si>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</si>
  <si>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</si>
  <si>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</si>
  <si>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</si>
  <si>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</si>
  <si>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</si>
  <si>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</si>
  <si>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</si>
  <si>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</si>
  <si>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</si>
  <si>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</si>
  <si>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</si>
  <si>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</si>
  <si>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</si>
  <si>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</si>
  <si>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</si>
  <si>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</si>
  <si>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</si>
  <si>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</si>
  <si>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</si>
  <si>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</si>
  <si>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</si>
  <si>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</si>
  <si>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</si>
  <si>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</si>
  <si>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</si>
  <si>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</si>
  <si>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</si>
  <si>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</si>
  <si>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</si>
  <si>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</si>
  <si>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</si>
  <si>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</si>
  <si>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</si>
  <si>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</si>
  <si>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</si>
  <si>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</si>
  <si>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</si>
  <si>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</si>
  <si>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</si>
  <si>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</si>
  <si>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</si>
  <si>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</si>
  <si>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</si>
  <si>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</si>
  <si>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</si>
  <si>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</si>
  <si>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</si>
  <si>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</si>
  <si>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</si>
  <si>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</si>
  <si>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</si>
  <si>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</si>
  <si>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</si>
  <si>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</si>
  <si>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</si>
  <si>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</si>
  <si>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</si>
  <si>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</si>
  <si>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</si>
  <si>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</si>
  <si>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</si>
  <si>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</si>
  <si>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</si>
  <si>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</si>
  <si>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</si>
  <si>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</si>
  <si>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</si>
  <si>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</si>
  <si>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</si>
  <si>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</si>
  <si>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</si>
  <si>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</si>
  <si>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</si>
  <si>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</si>
  <si>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</si>
  <si>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</si>
  <si>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</si>
  <si>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</si>
  <si>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</si>
  <si>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</si>
  <si>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</si>
  <si>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</si>
  <si>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</si>
  <si>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</si>
  <si>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</si>
  <si>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</si>
  <si>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</si>
  <si>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</si>
  <si>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</si>
  <si>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</si>
  <si>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</si>
  <si>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</si>
  <si>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</si>
  <si>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</si>
  <si>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</si>
  <si>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</si>
  <si>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</si>
  <si>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</si>
  <si>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</si>
  <si>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</si>
  <si>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</si>
  <si>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</si>
  <si>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</si>
  <si>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</si>
  <si>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</si>
  <si>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</si>
  <si>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</si>
  <si>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</si>
  <si>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</si>
  <si>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</si>
  <si>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</si>
  <si>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</si>
  <si>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</si>
  <si>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</si>
  <si>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</si>
  <si>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</si>
  <si>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</si>
  <si>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</si>
  <si>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</si>
  <si>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</si>
  <si>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</si>
  <si>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</si>
  <si>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</si>
  <si>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</si>
  <si>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</si>
  <si>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</si>
  <si>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</si>
  <si>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</si>
  <si>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</si>
  <si>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</si>
  <si>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</si>
  <si>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</si>
  <si>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</si>
  <si>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</si>
  <si>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</si>
  <si>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</si>
  <si>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</si>
  <si>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</si>
  <si>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</si>
  <si>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</si>
  <si>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</si>
  <si>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</si>
  <si>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</si>
  <si>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</si>
  <si>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</si>
  <si>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</si>
  <si>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</si>
  <si>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</si>
  <si>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</si>
  <si>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</si>
  <si>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</si>
  <si>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</si>
  <si>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</si>
  <si>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</si>
  <si>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</si>
  <si>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</si>
  <si>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</si>
  <si>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</si>
  <si>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</si>
  <si>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</si>
  <si>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</si>
  <si>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</si>
  <si>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</si>
  <si>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</si>
  <si>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</si>
  <si>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</si>
  <si>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</si>
  <si>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</si>
  <si>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</si>
  <si>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</si>
  <si>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</si>
  <si>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</si>
  <si>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</si>
  <si>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</si>
  <si>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</si>
  <si>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</si>
  <si>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</si>
  <si>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</si>
  <si>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</si>
  <si>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</si>
  <si>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</si>
  <si>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</si>
  <si>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</si>
  <si>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</si>
  <si>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</si>
  <si>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</si>
  <si>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</si>
  <si>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</si>
  <si>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</si>
  <si>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</si>
  <si>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</si>
  <si>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</si>
  <si>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</si>
  <si>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</si>
  <si>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</si>
  <si>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</si>
  <si>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</si>
  <si>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</si>
  <si>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</si>
  <si>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</si>
  <si>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</si>
  <si>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</si>
  <si>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</si>
  <si>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</si>
  <si>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</si>
  <si>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</si>
  <si>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</si>
  <si>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</si>
  <si>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</si>
  <si>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</si>
  <si>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</si>
  <si>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</si>
  <si>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</si>
  <si>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</si>
  <si>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</si>
  <si>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</si>
  <si>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</si>
  <si>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</si>
  <si>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</si>
  <si>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</si>
  <si>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</si>
  <si>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</si>
  <si>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</si>
  <si>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</si>
  <si>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</si>
  <si>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</si>
  <si>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</si>
  <si>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</si>
  <si>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</si>
  <si>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</si>
  <si>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</si>
  <si>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</si>
  <si>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</si>
  <si>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</si>
  <si>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</si>
  <si>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</si>
  <si>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</si>
  <si>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</si>
  <si>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</si>
  <si>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</si>
  <si>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</si>
  <si>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</si>
  <si>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</si>
  <si>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</si>
  <si>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</si>
  <si>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</si>
  <si>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</si>
  <si>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</si>
  <si>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</si>
  <si>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</si>
  <si>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</si>
  <si>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</si>
  <si>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</si>
  <si>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</si>
  <si>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</si>
  <si>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</si>
  <si>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</si>
  <si>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</si>
  <si>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</si>
  <si>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</si>
  <si>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</si>
  <si>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</si>
  <si>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</si>
  <si>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</si>
  <si>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</si>
  <si>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</si>
  <si>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</si>
  <si>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</si>
  <si>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</si>
  <si>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</si>
  <si>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</si>
  <si>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</si>
  <si>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</si>
  <si>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</si>
  <si>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</si>
  <si>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</si>
  <si>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</si>
  <si>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</si>
  <si>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</si>
  <si>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</si>
  <si>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</si>
  <si>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</si>
  <si>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</si>
  <si>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</si>
  <si>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</si>
  <si>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</si>
  <si>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</si>
  <si>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</si>
  <si>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</si>
  <si>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</si>
  <si>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</si>
  <si>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</si>
  <si>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</si>
  <si>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</si>
  <si>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</si>
  <si>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</si>
  <si>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</si>
  <si>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</si>
  <si>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</si>
  <si>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</si>
  <si>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</si>
  <si>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</si>
  <si>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</si>
  <si>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</si>
  <si>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</si>
  <si>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</si>
  <si>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</si>
  <si>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</si>
  <si>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</si>
  <si>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</si>
  <si>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</si>
  <si>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</si>
  <si>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</si>
  <si>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</si>
  <si>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</si>
  <si>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</si>
  <si>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</si>
  <si>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</si>
  <si>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</si>
  <si>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</si>
  <si>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</si>
  <si>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</si>
  <si>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</si>
  <si>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</si>
  <si>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</si>
  <si>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</si>
  <si>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</si>
  <si>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</si>
  <si>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</si>
  <si>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</si>
  <si>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</si>
  <si>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</si>
  <si>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</si>
  <si>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</si>
  <si>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</si>
  <si>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</si>
  <si>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</si>
  <si>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</si>
  <si>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</si>
  <si>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</si>
  <si>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</si>
  <si>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</si>
  <si>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</si>
  <si>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</si>
  <si>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</si>
  <si>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</si>
  <si>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</si>
  <si>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</si>
  <si>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</si>
  <si>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</si>
  <si>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</si>
  <si>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</si>
  <si>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</si>
  <si>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</si>
  <si>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</si>
  <si>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</si>
  <si>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</si>
  <si>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</si>
  <si>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</si>
  <si>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</si>
  <si>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</si>
  <si>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</si>
  <si>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</si>
  <si>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</si>
  <si>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</si>
  <si>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</si>
  <si>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</si>
  <si>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</si>
  <si>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</si>
  <si>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</si>
  <si>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</si>
  <si>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</si>
  <si>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</si>
  <si>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</si>
  <si>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</si>
  <si>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</si>
  <si>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</si>
  <si>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</si>
  <si>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</si>
  <si>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</si>
  <si>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</si>
  <si>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</si>
  <si>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</si>
  <si>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</si>
  <si>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</si>
  <si>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</si>
  <si>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</si>
  <si>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</si>
  <si>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</si>
  <si>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</si>
  <si>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</si>
  <si>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</si>
  <si>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</si>
  <si>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</si>
  <si>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</si>
  <si>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</si>
  <si>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</si>
  <si>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</si>
  <si>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</si>
  <si>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</si>
  <si>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</si>
  <si>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</si>
  <si>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</si>
  <si>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</si>
  <si>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</si>
  <si>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</si>
  <si>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</si>
  <si>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</si>
  <si>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</si>
  <si>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</si>
  <si>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</si>
  <si>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</si>
  <si>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</si>
  <si>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</si>
  <si>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</si>
  <si>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</si>
  <si>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</si>
  <si>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</si>
  <si>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</si>
  <si>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</si>
  <si>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</si>
  <si>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</si>
  <si>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</si>
  <si>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</si>
  <si>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</si>
  <si>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</si>
  <si>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</si>
  <si>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</si>
  <si>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</si>
  <si>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</si>
  <si>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</si>
  <si>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</si>
  <si>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</si>
  <si>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</si>
  <si>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</si>
  <si>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</si>
  <si>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</si>
  <si>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</si>
  <si>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</si>
  <si>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</si>
  <si>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</si>
  <si>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</si>
  <si>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</si>
  <si>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</si>
  <si>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</si>
  <si>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</si>
  <si>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</si>
  <si>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</si>
  <si>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</si>
  <si>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</si>
  <si>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</si>
  <si>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</si>
  <si>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</si>
  <si>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</si>
  <si>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</si>
  <si>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</si>
  <si>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</si>
  <si>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</si>
  <si>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</si>
  <si>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</si>
  <si>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</si>
  <si>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</si>
  <si>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</si>
  <si>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</si>
  <si>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</si>
  <si>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</si>
  <si>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</si>
  <si>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</si>
  <si>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</si>
  <si>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</si>
  <si>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</si>
  <si>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</si>
  <si>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</si>
  <si>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</si>
  <si>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</si>
  <si>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</si>
  <si>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</si>
  <si>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</si>
  <si>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</si>
  <si>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</si>
  <si>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</si>
  <si>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</si>
  <si>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</si>
  <si>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</si>
  <si>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</si>
  <si>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</si>
  <si>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</si>
  <si>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</si>
  <si>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</si>
  <si>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</si>
  <si>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</si>
  <si>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</si>
  <si>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</si>
  <si>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</si>
  <si>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</si>
  <si>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</si>
  <si>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</si>
  <si>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</si>
  <si>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</si>
  <si>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</si>
  <si>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</si>
  <si>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</si>
  <si>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</si>
  <si>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</si>
  <si>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</si>
  <si>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</si>
  <si>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</si>
  <si>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</si>
  <si>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</si>
  <si>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</si>
  <si>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</si>
  <si>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</si>
  <si>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</si>
  <si>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</si>
  <si>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</si>
  <si>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</si>
  <si>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</si>
  <si>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</si>
  <si>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</si>
  <si>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</si>
  <si>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</si>
  <si>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</si>
  <si>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</si>
  <si>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</si>
  <si>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</si>
  <si>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</si>
  <si>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</si>
  <si>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</si>
  <si>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</si>
  <si>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</si>
  <si>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</si>
  <si>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</si>
  <si>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</si>
  <si>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</si>
  <si>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</si>
  <si>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</si>
  <si>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</si>
  <si>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</si>
  <si>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</si>
  <si>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</si>
  <si>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</si>
  <si>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</si>
  <si>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</si>
  <si>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</si>
  <si>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</si>
  <si>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</si>
  <si>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</si>
  <si>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</si>
  <si>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</si>
  <si>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</si>
  <si>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</si>
  <si>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</si>
  <si>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</si>
  <si>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</si>
  <si>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</si>
  <si>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</si>
  <si>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</si>
  <si>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</si>
  <si>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</si>
  <si>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</si>
  <si>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</si>
  <si>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</si>
  <si>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</si>
  <si>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</si>
  <si>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</si>
  <si>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</si>
  <si>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</si>
  <si>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</si>
  <si>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</si>
  <si>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</si>
  <si>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</si>
  <si>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</si>
  <si>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</si>
  <si>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</si>
  <si>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</si>
  <si>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</si>
  <si>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</si>
  <si>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</si>
  <si>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</si>
  <si>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</si>
  <si>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</si>
  <si>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</si>
  <si>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</si>
  <si>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</si>
  <si>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</si>
  <si>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</si>
  <si>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</si>
  <si>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</si>
  <si>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</si>
  <si>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</si>
  <si>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</si>
  <si>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</si>
  <si>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</si>
  <si>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</si>
  <si>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</si>
  <si>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</si>
  <si>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</si>
  <si>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</si>
  <si>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</si>
  <si>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</si>
  <si>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</si>
  <si>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</si>
  <si>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</si>
  <si>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</si>
  <si>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</si>
  <si>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</si>
  <si>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</si>
  <si>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</si>
  <si>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</si>
  <si>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</si>
  <si>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</si>
  <si>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</si>
  <si>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</si>
  <si>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</si>
  <si>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</si>
  <si>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</si>
  <si>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</si>
  <si>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</si>
  <si>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</si>
  <si>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</si>
  <si>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</si>
  <si>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</si>
  <si>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</si>
  <si>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</si>
  <si>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</si>
  <si>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</si>
  <si>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</si>
  <si>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</si>
  <si>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</si>
  <si>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</si>
  <si>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</si>
  <si>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</si>
  <si>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</si>
  <si>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</si>
  <si>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</si>
  <si>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</si>
  <si>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</si>
  <si>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</si>
  <si>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</si>
  <si>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</si>
  <si>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</si>
  <si>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</si>
  <si>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</si>
  <si>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</si>
  <si>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</si>
  <si>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</si>
  <si>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</si>
  <si>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</si>
  <si>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</si>
  <si>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</si>
  <si>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</si>
  <si>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</si>
  <si>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</si>
  <si>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</si>
  <si>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</si>
  <si>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</si>
  <si>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</si>
  <si>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</si>
  <si>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</si>
  <si>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</si>
  <si>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</si>
  <si>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</si>
  <si>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</si>
  <si>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</si>
  <si>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</si>
  <si>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</si>
  <si>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</si>
  <si>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</si>
  <si>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</si>
  <si>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</si>
  <si>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</si>
  <si>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</si>
  <si>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</si>
  <si>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</si>
  <si>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</si>
  <si>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</si>
  <si>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</si>
  <si>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</si>
  <si>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</si>
  <si>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</si>
  <si>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</si>
  <si>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</si>
  <si>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</si>
  <si>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</si>
  <si>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</si>
  <si>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</si>
  <si>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</si>
  <si>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</si>
  <si>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</si>
  <si>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</si>
  <si>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</si>
  <si>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</si>
  <si>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</si>
  <si>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</si>
  <si>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</si>
  <si>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</si>
  <si>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</si>
  <si>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</si>
  <si>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</si>
  <si>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</si>
  <si>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</si>
  <si>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</si>
  <si>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</si>
  <si>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</si>
  <si>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</si>
  <si>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</si>
  <si>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</si>
  <si>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</si>
  <si>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</si>
  <si>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</si>
  <si>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</si>
  <si>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</si>
  <si>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</si>
  <si>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</si>
  <si>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</si>
  <si>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</si>
  <si>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</si>
  <si>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</si>
  <si>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</si>
  <si>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</si>
  <si>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</si>
  <si>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</si>
  <si>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</si>
  <si>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</si>
  <si>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</si>
  <si>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</si>
  <si>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</si>
  <si>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</si>
  <si>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</si>
  <si>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</si>
  <si>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</si>
  <si>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</si>
  <si>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</si>
  <si>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</si>
  <si>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</si>
  <si>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</si>
  <si>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</si>
  <si>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</si>
  <si>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</si>
  <si>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</si>
  <si>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</si>
  <si>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</si>
  <si>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</si>
  <si>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</si>
  <si>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</si>
  <si>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</si>
  <si>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</si>
  <si>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</si>
  <si>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</si>
  <si>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</si>
  <si>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</si>
  <si>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</si>
  <si>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</si>
  <si>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</si>
  <si>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</si>
  <si>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</si>
  <si>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</si>
  <si>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</si>
  <si>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</si>
  <si>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</si>
  <si>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</si>
  <si>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</si>
  <si>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</si>
  <si>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</si>
  <si>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</si>
  <si>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</si>
  <si>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</si>
  <si>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</si>
  <si>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</si>
  <si>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</si>
  <si>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</si>
  <si>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</si>
  <si>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</si>
  <si>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</si>
  <si>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</si>
  <si>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</si>
  <si>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</si>
  <si>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</si>
  <si>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</si>
  <si>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</si>
  <si>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</si>
  <si>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</si>
  <si>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</si>
  <si>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</si>
  <si>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</si>
  <si>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</si>
  <si>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</si>
  <si>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</si>
  <si>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</si>
  <si>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</si>
  <si>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</si>
  <si>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</si>
  <si>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</si>
  <si>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</si>
  <si>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</si>
  <si>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</si>
  <si>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</si>
  <si>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</si>
  <si>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</si>
  <si>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</si>
  <si>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</si>
  <si>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</si>
  <si>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</si>
  <si>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</si>
  <si>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</si>
  <si>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</si>
  <si>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</si>
  <si>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</si>
  <si>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</si>
  <si>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</si>
  <si>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</si>
  <si>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</si>
  <si>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</si>
  <si>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</si>
  <si>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</si>
  <si>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</si>
  <si>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</si>
  <si>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</si>
  <si>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</si>
  <si>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</si>
  <si>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</si>
  <si>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</si>
  <si>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</si>
  <si>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</si>
  <si>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</si>
  <si>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</si>
  <si>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</si>
  <si>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</si>
  <si>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</si>
  <si>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</si>
  <si>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</si>
  <si>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</si>
  <si>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</si>
  <si>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</si>
  <si>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</si>
  <si>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</si>
  <si>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</si>
  <si>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</si>
  <si>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</si>
  <si>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</si>
  <si>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</si>
  <si>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</si>
  <si>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</si>
  <si>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</si>
  <si>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</si>
  <si>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</si>
  <si>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</si>
  <si>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</si>
  <si>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</si>
  <si>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</si>
  <si>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</si>
  <si>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</si>
  <si>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</si>
  <si>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</si>
  <si>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</si>
  <si>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</si>
  <si>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</si>
  <si>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</si>
  <si>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</si>
  <si>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</si>
  <si>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</si>
  <si>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</si>
  <si>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</si>
  <si>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</si>
  <si>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</si>
  <si>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</si>
  <si>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</si>
  <si>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</si>
  <si>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</si>
  <si>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</si>
  <si>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</si>
  <si>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</si>
  <si>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</si>
  <si>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</si>
  <si>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</si>
  <si>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</si>
  <si>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</si>
  <si>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</si>
  <si>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</si>
  <si>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</si>
  <si>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</si>
  <si>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</si>
  <si>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</si>
  <si>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</si>
  <si>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</si>
  <si>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</si>
  <si>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</si>
  <si>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</si>
  <si>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</si>
  <si>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</si>
  <si>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</si>
  <si>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</si>
  <si>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</si>
  <si>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</si>
  <si>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</si>
  <si>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</si>
  <si>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</si>
  <si>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</si>
  <si>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</si>
  <si>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</si>
  <si>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</si>
  <si>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</si>
  <si>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</si>
  <si>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</si>
  <si>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</si>
  <si>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</si>
  <si>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</si>
  <si>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</si>
  <si>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</si>
  <si>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</si>
  <si>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</si>
  <si>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</si>
  <si>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</si>
  <si>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</si>
  <si>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</si>
  <si>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</si>
  <si>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</si>
  <si>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</si>
  <si>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</si>
  <si>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</si>
  <si>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</si>
  <si>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</si>
  <si>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</si>
  <si>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</si>
  <si>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</si>
  <si>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</si>
  <si>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</si>
  <si>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</si>
  <si>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</si>
  <si>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</si>
  <si>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</si>
  <si>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</si>
  <si>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</si>
  <si>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</si>
  <si>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</si>
  <si>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</si>
  <si>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</si>
  <si>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</si>
  <si>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</si>
  <si>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</si>
  <si>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</si>
  <si>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</si>
  <si>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</si>
  <si>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</si>
  <si>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</si>
  <si>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</si>
  <si>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</si>
  <si>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</si>
  <si>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</si>
  <si>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</si>
  <si>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</si>
  <si>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</si>
  <si>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</si>
  <si>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</si>
  <si>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</si>
  <si>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</si>
  <si>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</si>
  <si>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</si>
  <si>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</si>
  <si>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</si>
  <si>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</si>
  <si>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</si>
  <si>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</si>
  <si>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</si>
  <si>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</si>
  <si>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</si>
  <si>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</si>
  <si>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</si>
  <si>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</si>
  <si>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</si>
  <si>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</si>
  <si>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</si>
  <si>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</si>
  <si>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</si>
  <si>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</si>
  <si>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</si>
  <si>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</si>
  <si>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</si>
  <si>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</si>
  <si>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</si>
  <si>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</si>
  <si>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</si>
  <si>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</si>
  <si>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</si>
  <si>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</si>
  <si>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</si>
  <si>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</si>
  <si>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</si>
  <si>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</si>
  <si>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</si>
  <si>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</si>
  <si>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</si>
  <si>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</si>
  <si>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</si>
  <si>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</si>
  <si>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</si>
  <si>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</si>
  <si>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</si>
  <si>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</si>
  <si>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</si>
  <si>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</si>
  <si>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</si>
  <si>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</si>
  <si>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</si>
  <si>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</si>
  <si>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</si>
  <si>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</si>
  <si>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</si>
  <si>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</si>
  <si>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</si>
  <si>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</si>
  <si>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</si>
  <si>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</si>
  <si>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</si>
  <si>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</si>
  <si>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</si>
  <si>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</si>
  <si>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</si>
  <si>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</si>
  <si>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</si>
  <si>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</si>
  <si>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</si>
  <si>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</si>
  <si>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</si>
  <si>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</si>
  <si>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</si>
  <si>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</si>
  <si>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</si>
  <si>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</si>
  <si>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</si>
  <si>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</si>
  <si>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</si>
  <si>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</si>
  <si>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</si>
  <si>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</si>
  <si>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</si>
  <si>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</si>
  <si>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</si>
  <si>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</si>
  <si>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</si>
  <si>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</si>
  <si>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</si>
  <si>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</si>
  <si>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</si>
  <si>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</si>
  <si>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</si>
  <si>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</si>
  <si>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</si>
  <si>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</si>
  <si>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</si>
  <si>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</si>
  <si>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</si>
  <si>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</si>
  <si>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</si>
  <si>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</si>
  <si>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</si>
  <si>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</si>
  <si>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</si>
  <si>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</si>
  <si>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</si>
  <si>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</si>
  <si>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</si>
  <si>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</si>
  <si>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</si>
  <si>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</si>
  <si>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</si>
  <si>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</si>
  <si>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</si>
  <si>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</si>
  <si>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</si>
  <si>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</si>
  <si>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</si>
  <si>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</si>
  <si>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</si>
  <si>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</si>
  <si>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</si>
  <si>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</si>
  <si>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</si>
  <si>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</si>
  <si>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</si>
  <si>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</si>
  <si>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</si>
  <si>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</si>
  <si>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</si>
  <si>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</si>
  <si>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</si>
  <si>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</si>
  <si>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</si>
  <si>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</si>
  <si>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</si>
  <si>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</si>
  <si>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</si>
  <si>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</si>
  <si>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</si>
  <si>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</si>
  <si>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</si>
  <si>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</si>
  <si>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</si>
  <si>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</si>
  <si>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</si>
  <si>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</si>
  <si>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</si>
  <si>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</si>
  <si>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</si>
  <si>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</si>
  <si>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</si>
  <si>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</si>
  <si>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</si>
  <si>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</si>
  <si>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</si>
  <si>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</si>
  <si>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</si>
  <si>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</si>
  <si>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</si>
  <si>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</si>
  <si>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</si>
  <si>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</si>
  <si>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</si>
  <si>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</si>
  <si>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</si>
  <si>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</si>
  <si>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</si>
  <si>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</si>
  <si>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</si>
  <si>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</si>
  <si>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</si>
  <si>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</si>
  <si>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</si>
  <si>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</si>
  <si>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</si>
  <si>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</si>
  <si>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</si>
  <si>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</si>
  <si>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</si>
  <si>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</si>
  <si>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</si>
  <si>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</si>
  <si>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</si>
  <si>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</si>
  <si>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</si>
  <si>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</si>
  <si>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</si>
  <si>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</si>
  <si>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</si>
  <si>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</si>
  <si>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</si>
  <si>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</si>
  <si>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</si>
  <si>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</si>
  <si>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</si>
  <si>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</si>
  <si>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</si>
  <si>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</si>
  <si>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</si>
  <si>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</si>
  <si>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</si>
  <si>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</si>
  <si>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</si>
  <si>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</si>
  <si>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</si>
  <si>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</si>
  <si>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</si>
  <si>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</si>
  <si>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</si>
  <si>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</si>
  <si>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</si>
  <si>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</si>
  <si>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</si>
  <si>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</si>
  <si>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</si>
  <si>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</si>
  <si>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</si>
  <si>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</si>
  <si>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</si>
  <si>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</si>
  <si>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</si>
  <si>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</si>
  <si>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</si>
  <si>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</si>
  <si>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</si>
  <si>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</si>
  <si>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</si>
  <si>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</si>
  <si>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</si>
  <si>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</si>
  <si>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</si>
  <si>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</si>
  <si>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</si>
  <si>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</si>
  <si>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</si>
  <si>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</si>
  <si>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</si>
  <si>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</si>
  <si>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</si>
  <si>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</si>
  <si>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</si>
  <si>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</si>
  <si>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</si>
  <si>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</si>
  <si>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</si>
  <si>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</si>
  <si>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</si>
  <si>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</si>
  <si>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</si>
  <si>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</si>
  <si>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</si>
  <si>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</si>
  <si>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</si>
  <si>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</si>
  <si>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</si>
  <si>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</si>
  <si>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</si>
  <si>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</si>
  <si>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</si>
  <si>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</si>
  <si>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</si>
  <si>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</si>
  <si>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</si>
  <si>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</si>
  <si>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</si>
  <si>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</si>
  <si>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</si>
  <si>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</si>
  <si>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</si>
  <si>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</si>
  <si>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</si>
  <si>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</si>
  <si>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</si>
  <si>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</si>
  <si>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</si>
  <si>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</si>
  <si>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</si>
  <si>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</si>
  <si>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</si>
  <si>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</si>
  <si>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</si>
  <si>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</si>
  <si>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</si>
  <si>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</si>
  <si>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</si>
  <si>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</si>
  <si>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</si>
  <si>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</si>
  <si>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</si>
  <si>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</si>
  <si>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</si>
  <si>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</si>
  <si>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</si>
  <si>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</si>
  <si>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</si>
  <si>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</si>
  <si>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</si>
  <si>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</si>
  <si>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</si>
  <si>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</si>
  <si>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</si>
  <si>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</si>
  <si>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</si>
  <si>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</si>
  <si>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</si>
  <si>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</si>
  <si>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</si>
  <si>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</si>
  <si>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</si>
  <si>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</si>
  <si>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</si>
  <si>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</si>
  <si>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</si>
  <si>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</si>
  <si>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</si>
  <si>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</si>
  <si>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</si>
  <si>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</si>
  <si>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</si>
  <si>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</si>
  <si>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</si>
  <si>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</si>
  <si>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</si>
  <si>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</si>
  <si>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</si>
  <si>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</si>
  <si>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</si>
  <si>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</si>
  <si>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</si>
  <si>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</si>
  <si>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</si>
  <si>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</si>
  <si>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</si>
  <si>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</si>
  <si>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</si>
  <si>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</si>
  <si>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</si>
  <si>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</si>
  <si>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</si>
  <si>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</si>
  <si>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</si>
  <si>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</si>
  <si>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</si>
  <si>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</si>
  <si>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</si>
  <si>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</si>
  <si>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</si>
  <si>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</si>
  <si>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</si>
  <si>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</si>
  <si>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</si>
  <si>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</si>
  <si>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</si>
  <si>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</si>
  <si>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</si>
  <si>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</si>
  <si>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</si>
  <si>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</si>
  <si>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</si>
  <si>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</si>
  <si>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</si>
  <si>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</si>
  <si>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</si>
  <si>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</si>
  <si>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</si>
  <si>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</si>
  <si>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</si>
  <si>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</si>
  <si>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</si>
  <si>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</si>
  <si>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</si>
  <si>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</si>
  <si>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</si>
  <si>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</si>
  <si>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</si>
  <si>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</si>
  <si>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</si>
  <si>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</si>
  <si>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</si>
  <si>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</si>
  <si>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</si>
  <si>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</si>
  <si>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</si>
  <si>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</si>
  <si>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</si>
  <si>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</si>
  <si>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</si>
  <si>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</si>
  <si>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</si>
  <si>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</si>
  <si>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</si>
  <si>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</si>
  <si>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</si>
  <si>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</si>
  <si>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</si>
  <si>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</si>
  <si>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</si>
  <si>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</si>
  <si>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</si>
  <si>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</si>
  <si>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</si>
  <si>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</si>
  <si>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</si>
  <si>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</si>
  <si>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</si>
  <si>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</si>
  <si>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</si>
  <si>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</si>
  <si>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</si>
  <si>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</si>
  <si>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</si>
  <si>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</si>
  <si>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</si>
  <si>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</si>
  <si>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</si>
  <si>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</si>
  <si>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</si>
  <si>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</si>
  <si>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</si>
  <si>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</si>
  <si>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</si>
  <si>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</si>
  <si>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</si>
  <si>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</si>
  <si>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</si>
  <si>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</si>
  <si>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</si>
  <si>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</si>
  <si>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</si>
  <si>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</si>
  <si>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</si>
  <si>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</si>
  <si>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</si>
  <si>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</si>
  <si>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</si>
  <si>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</si>
  <si>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</si>
  <si>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</si>
  <si>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</si>
  <si>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</si>
  <si>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</si>
  <si>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</si>
  <si>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</si>
  <si>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</si>
  <si>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</si>
  <si>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</si>
  <si>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</si>
  <si>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</si>
  <si>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</si>
  <si>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</si>
  <si>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</si>
  <si>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</si>
  <si>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</si>
  <si>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</si>
  <si>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</si>
  <si>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</si>
  <si>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</si>
  <si>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</si>
  <si>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</si>
  <si>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</si>
  <si>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</si>
  <si>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</si>
  <si>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</si>
  <si>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</si>
  <si>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</si>
  <si>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</si>
  <si>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</si>
  <si>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</si>
  <si>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</si>
  <si>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</si>
  <si>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</si>
  <si>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</si>
  <si>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</si>
  <si>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</si>
  <si>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</si>
  <si>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</si>
  <si>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</si>
  <si>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</si>
  <si>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</si>
  <si>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</si>
  <si>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</si>
  <si>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</si>
  <si>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</si>
  <si>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</si>
  <si>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</si>
  <si>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</si>
  <si>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</si>
  <si>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</si>
  <si>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</si>
  <si>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</si>
  <si>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</si>
  <si>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</si>
  <si>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</si>
  <si>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</si>
  <si>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</si>
  <si>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</si>
  <si>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</si>
  <si>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</si>
  <si>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</si>
  <si>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</si>
  <si>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</si>
  <si>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</si>
  <si>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</si>
  <si>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</si>
  <si>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</si>
  <si>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</si>
  <si>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</si>
  <si>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</si>
  <si>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</si>
  <si>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</si>
  <si>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</si>
  <si>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</si>
  <si>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</si>
  <si>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</si>
  <si>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</si>
  <si>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</si>
  <si>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</si>
  <si>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</si>
  <si>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</si>
  <si>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</si>
  <si>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</si>
  <si>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</si>
  <si>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</si>
  <si>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</si>
  <si>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</si>
  <si>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</si>
  <si>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</si>
  <si>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</si>
  <si>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</si>
  <si>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</si>
  <si>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</si>
  <si>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</si>
  <si>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</si>
  <si>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</si>
  <si>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</si>
  <si>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</si>
  <si>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</si>
  <si>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</si>
  <si>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</si>
  <si>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</si>
  <si>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</si>
  <si>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</si>
  <si>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</si>
  <si>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</si>
  <si>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</si>
  <si>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</si>
  <si>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</si>
  <si>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</si>
  <si>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</si>
  <si>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</si>
  <si>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</si>
  <si>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</si>
  <si>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</si>
  <si>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</si>
  <si>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</si>
  <si>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</si>
  <si>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</si>
  <si>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</si>
  <si>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</si>
  <si>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</si>
  <si>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</si>
  <si>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</si>
  <si>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</si>
  <si>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</si>
  <si>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</si>
  <si>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</si>
  <si>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</si>
  <si>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</si>
  <si>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</si>
  <si>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</si>
  <si>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</si>
  <si>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</si>
  <si>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</si>
  <si>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</si>
  <si>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</si>
  <si>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</si>
  <si>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</si>
  <si>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</si>
  <si>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</si>
  <si>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</si>
  <si>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</si>
  <si>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</si>
  <si>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</si>
  <si>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</si>
  <si>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</si>
  <si>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</si>
  <si>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</si>
  <si>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</si>
  <si>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</si>
  <si>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</si>
  <si>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</si>
  <si>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</si>
  <si>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</si>
  <si>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</si>
  <si>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</si>
  <si>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</si>
  <si>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</si>
  <si>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</si>
  <si>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</si>
  <si>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</si>
  <si>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</si>
  <si>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</si>
  <si>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</si>
  <si>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</si>
  <si>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</si>
  <si>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</si>
  <si>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</si>
  <si>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</si>
  <si>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</si>
  <si>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</si>
  <si>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</si>
  <si>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</si>
  <si>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</si>
  <si>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</si>
  <si>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</si>
  <si>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</si>
  <si>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</si>
  <si>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</si>
  <si>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</si>
  <si>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</si>
  <si>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</si>
  <si>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</si>
  <si>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</si>
  <si>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</si>
  <si>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</si>
  <si>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</si>
  <si>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</si>
  <si>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</si>
  <si>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</si>
  <si>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</si>
  <si>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</si>
  <si>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</si>
  <si>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</si>
  <si>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</si>
  <si>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</si>
  <si>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</si>
  <si>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</si>
  <si>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</si>
  <si>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</si>
  <si>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</si>
  <si>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</si>
  <si>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</si>
  <si>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</si>
  <si>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</si>
  <si>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</si>
  <si>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</si>
  <si>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</si>
  <si>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</si>
  <si>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</si>
  <si>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</si>
  <si>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</si>
  <si>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</si>
  <si>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</si>
  <si>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</si>
  <si>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</si>
  <si>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</si>
  <si>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</si>
  <si>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</si>
  <si>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</si>
  <si>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</si>
  <si>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</si>
  <si>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</si>
  <si>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</si>
  <si>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</si>
  <si>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</si>
  <si>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</si>
  <si>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</si>
  <si>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</si>
  <si>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</si>
  <si>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</si>
  <si>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</si>
  <si>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</si>
  <si>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</si>
  <si>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</si>
  <si>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</si>
  <si>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</si>
  <si>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</si>
  <si>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</si>
  <si>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</si>
  <si>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</si>
  <si>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</si>
  <si>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</si>
  <si>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</si>
  <si>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</si>
  <si>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</si>
  <si>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</si>
  <si>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</si>
  <si>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</si>
  <si>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</si>
  <si>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</si>
  <si>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</si>
  <si>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</si>
  <si>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</si>
  <si>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</si>
  <si>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</si>
  <si>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</si>
  <si>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</si>
  <si>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</si>
  <si>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</si>
  <si>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</si>
  <si>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</si>
  <si>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</si>
  <si>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</si>
  <si>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</si>
  <si>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</si>
  <si>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</si>
  <si>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</si>
  <si>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</si>
  <si>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</si>
  <si>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</si>
  <si>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</si>
  <si>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</si>
  <si>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</si>
  <si>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</si>
  <si>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</si>
  <si>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</si>
  <si>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</si>
  <si>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</si>
  <si>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</si>
  <si>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</si>
  <si>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</si>
  <si>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</si>
  <si>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</si>
  <si>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</si>
  <si>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</si>
  <si>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</si>
  <si>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</si>
  <si>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</si>
  <si>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</si>
  <si>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</si>
  <si>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</si>
  <si>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</si>
  <si>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</si>
  <si>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</si>
  <si>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</si>
  <si>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</si>
  <si>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</si>
  <si>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</si>
  <si>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</si>
  <si>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</si>
  <si>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</si>
  <si>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</si>
  <si>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</si>
  <si>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</si>
  <si>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</si>
  <si>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</si>
  <si>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</si>
  <si>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</si>
  <si>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</si>
  <si>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</si>
  <si>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</si>
  <si>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</si>
  <si>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</si>
  <si>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</si>
  <si>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</si>
  <si>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</si>
  <si>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</si>
  <si>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</si>
  <si>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</si>
  <si>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</si>
  <si>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</si>
  <si>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</si>
  <si>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</si>
  <si>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</si>
  <si>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</si>
  <si>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</si>
  <si>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</si>
  <si>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</si>
  <si>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</si>
  <si>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</si>
  <si>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</si>
  <si>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</si>
  <si>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</si>
  <si>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</si>
  <si>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</si>
  <si>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</si>
  <si>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</si>
  <si>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</si>
  <si>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</si>
  <si>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</si>
  <si>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</si>
  <si>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</si>
  <si>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</si>
  <si>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</si>
  <si>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</si>
  <si>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</si>
  <si>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</si>
  <si>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</si>
  <si>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</si>
  <si>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</si>
  <si>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</si>
  <si>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</si>
  <si>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</si>
  <si>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</si>
  <si>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</si>
  <si>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</si>
  <si>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</si>
  <si>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</si>
  <si>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</si>
  <si>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</si>
  <si>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</si>
  <si>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</si>
  <si>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</si>
  <si>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</si>
  <si>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</si>
  <si>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</si>
  <si>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</si>
  <si>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</si>
  <si>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</si>
  <si>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</si>
  <si>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</si>
  <si>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</si>
  <si>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</si>
  <si>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</si>
  <si>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</si>
  <si>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</si>
  <si>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</si>
  <si>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</si>
  <si>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</si>
  <si>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</si>
  <si>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</si>
  <si>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</si>
  <si>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</si>
  <si>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</si>
  <si>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</si>
  <si>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</si>
  <si>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</si>
  <si>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</si>
  <si>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</si>
  <si>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</si>
  <si>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</si>
  <si>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</si>
  <si>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</si>
  <si>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</si>
  <si>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</si>
  <si>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</si>
  <si>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</si>
  <si>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</si>
  <si>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</si>
  <si>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</si>
  <si>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</si>
  <si>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</si>
  <si>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</si>
  <si>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</si>
  <si>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</si>
  <si>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</si>
  <si>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</si>
  <si>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</si>
  <si>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</si>
  <si>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</si>
  <si>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</si>
  <si>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</si>
  <si>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</si>
  <si>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</si>
  <si>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</si>
  <si>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</si>
  <si>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</si>
  <si>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</si>
  <si>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</si>
  <si>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</si>
  <si>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</si>
  <si>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</si>
  <si>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</si>
  <si>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</si>
  <si>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</si>
  <si>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</si>
  <si>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</si>
  <si>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</si>
  <si>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</si>
  <si>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</si>
  <si>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</si>
  <si>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</si>
  <si>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</si>
  <si>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</si>
  <si>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</si>
  <si>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</si>
  <si>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</si>
  <si>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</si>
  <si>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</si>
  <si>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</si>
  <si>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</si>
  <si>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</si>
  <si>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</si>
  <si>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</si>
  <si>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</si>
  <si>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</si>
  <si>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</si>
  <si>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</si>
  <si>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</si>
  <si>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</si>
  <si>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</si>
  <si>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</si>
  <si>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</si>
  <si>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</si>
  <si>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</si>
  <si>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</si>
  <si>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</si>
  <si>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</si>
  <si>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</si>
  <si>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</si>
  <si>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</si>
  <si>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</si>
  <si>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</si>
  <si>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</si>
  <si>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</si>
  <si>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</si>
  <si>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</si>
  <si>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</si>
  <si>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</si>
  <si>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</si>
  <si>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</si>
  <si>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</si>
  <si>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</si>
  <si>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</si>
  <si>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</si>
  <si>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</si>
  <si>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</si>
  <si>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</si>
  <si>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</si>
  <si>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</si>
  <si>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</si>
  <si>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</si>
  <si>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</si>
  <si>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</si>
  <si>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</si>
  <si>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</si>
  <si>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</si>
  <si>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</si>
  <si>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</si>
  <si>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</si>
  <si>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</si>
  <si>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</si>
  <si>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</si>
  <si>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</si>
  <si>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</si>
  <si>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</si>
  <si>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</si>
  <si>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</si>
  <si>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</si>
  <si>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</si>
  <si>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</si>
  <si>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</si>
  <si>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</si>
  <si>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</si>
  <si>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</si>
  <si>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</si>
  <si>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</si>
  <si>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</si>
  <si>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</si>
  <si>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</si>
  <si>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</si>
  <si>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</si>
  <si>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</si>
  <si>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</si>
  <si>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</si>
  <si>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</si>
  <si>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</si>
  <si>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</si>
  <si>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</si>
  <si>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</si>
  <si>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</si>
  <si>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</si>
  <si>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</si>
  <si>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</si>
  <si>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</si>
  <si>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</si>
  <si>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</si>
  <si>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</si>
  <si>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</si>
  <si>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</si>
  <si>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</si>
  <si>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</si>
  <si>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</si>
  <si>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</si>
  <si>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</si>
  <si>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</si>
  <si>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</si>
  <si>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</si>
  <si>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</si>
  <si>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</si>
  <si>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</si>
  <si>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</si>
  <si>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</si>
  <si>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</si>
  <si>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</si>
  <si>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</si>
  <si>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</si>
  <si>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</si>
  <si>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</si>
  <si>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</si>
  <si>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</si>
  <si>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</si>
  <si>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</si>
  <si>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</si>
  <si>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</si>
  <si>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</si>
  <si>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</si>
  <si>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</si>
  <si>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</si>
  <si>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</si>
  <si>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</si>
  <si>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</si>
  <si>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</si>
  <si>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</si>
  <si>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</si>
  <si>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</si>
  <si>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</si>
  <si>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</si>
  <si>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</si>
  <si>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</si>
  <si>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</si>
  <si>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</si>
  <si>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</si>
  <si>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</si>
  <si>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</si>
  <si>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</si>
  <si>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</si>
  <si>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</si>
  <si>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</si>
  <si>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</si>
  <si>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</si>
  <si>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</si>
  <si>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</si>
  <si>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</si>
  <si>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</si>
  <si>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</si>
  <si>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</si>
  <si>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</si>
  <si>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</si>
  <si>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</si>
  <si>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</si>
  <si>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</si>
  <si>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</si>
  <si>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</si>
  <si>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</si>
  <si>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</si>
  <si>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</si>
  <si>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</si>
  <si>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</si>
  <si>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</si>
  <si>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</si>
  <si>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</si>
  <si>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</si>
  <si>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</si>
  <si>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</si>
  <si>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</si>
  <si>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</si>
  <si>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</si>
  <si>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</si>
  <si>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</si>
  <si>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</si>
  <si>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</si>
  <si>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</si>
  <si>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</si>
  <si>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</si>
  <si>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</si>
  <si>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</si>
  <si>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</si>
  <si>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</si>
  <si>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</si>
  <si>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</si>
  <si>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</si>
  <si>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</si>
  <si>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</si>
  <si>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</si>
  <si>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</si>
  <si>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</si>
  <si>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</si>
  <si>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</si>
  <si>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</si>
  <si>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</si>
  <si>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</si>
  <si>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</si>
  <si>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</si>
  <si>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</si>
  <si>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</si>
  <si>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</si>
  <si>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</si>
  <si>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</si>
  <si>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</si>
  <si>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</si>
  <si>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</si>
  <si>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</si>
  <si>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</si>
  <si>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</si>
  <si>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</si>
  <si>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</si>
  <si>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</si>
  <si>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</si>
  <si>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</si>
  <si>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</si>
  <si>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</si>
  <si>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</si>
  <si>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</si>
  <si>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</si>
  <si>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</si>
  <si>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</si>
  <si>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</si>
  <si>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</si>
  <si>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</si>
  <si>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</si>
  <si>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</si>
  <si>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</si>
  <si>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</si>
  <si>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</si>
  <si>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</si>
  <si>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</si>
  <si>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</si>
  <si>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</si>
  <si>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</si>
  <si>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</si>
  <si>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</si>
  <si>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</si>
  <si>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</si>
  <si>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</si>
  <si>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</si>
  <si>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</si>
  <si>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</si>
  <si>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</si>
  <si>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</si>
  <si>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</si>
  <si>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</si>
  <si>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</si>
  <si>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</si>
  <si>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</si>
  <si>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</si>
  <si>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</si>
  <si>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</si>
  <si>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</si>
  <si>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</si>
  <si>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</si>
  <si>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</si>
  <si>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</si>
  <si>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</si>
  <si>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</si>
  <si>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</si>
  <si>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</si>
  <si>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</si>
  <si>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</si>
  <si>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</si>
  <si>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</si>
  <si>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</si>
  <si>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</si>
  <si>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</si>
  <si>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</si>
  <si>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</si>
  <si>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</si>
  <si>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</si>
  <si>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</si>
  <si>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</si>
  <si>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</si>
  <si>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</si>
  <si>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</si>
  <si>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</si>
  <si>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</si>
  <si>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</si>
  <si>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</si>
  <si>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</si>
  <si>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</si>
  <si>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</si>
  <si>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</si>
  <si>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</si>
  <si>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</si>
  <si>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</si>
  <si>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</si>
  <si>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</si>
  <si>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</si>
  <si>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</si>
  <si>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</si>
  <si>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</si>
  <si>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</si>
  <si>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</si>
  <si>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</si>
  <si>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</si>
  <si>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</si>
  <si>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</si>
  <si>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</si>
  <si>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</si>
  <si>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</si>
  <si>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</si>
  <si>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</si>
  <si>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</si>
  <si>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</si>
  <si>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</si>
  <si>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</si>
  <si>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</si>
  <si>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</si>
  <si>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</si>
  <si>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</si>
  <si>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</si>
  <si>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</si>
  <si>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</si>
  <si>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</si>
  <si>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</si>
  <si>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</si>
  <si>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</si>
  <si>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</si>
  <si>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</si>
  <si>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</si>
  <si>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</si>
  <si>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</si>
  <si>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</si>
  <si>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</si>
  <si>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</si>
  <si>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</si>
  <si>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</si>
  <si>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</si>
  <si>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</si>
  <si>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</si>
  <si>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</si>
  <si>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</si>
  <si>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</si>
  <si>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</si>
  <si>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</si>
  <si>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</si>
  <si>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</si>
  <si>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</si>
  <si>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</si>
  <si>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</si>
  <si>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</si>
  <si>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</si>
  <si>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</si>
  <si>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</si>
  <si>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</si>
  <si>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</si>
  <si>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</si>
  <si>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</si>
  <si>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</si>
  <si>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</si>
  <si>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</si>
  <si>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</si>
  <si>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</si>
  <si>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</si>
  <si>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</si>
  <si>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</si>
  <si>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</si>
  <si>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</si>
  <si>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</si>
  <si>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</si>
  <si>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</si>
  <si>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</si>
  <si>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</si>
  <si>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</si>
  <si>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</si>
  <si>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</si>
  <si>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</si>
  <si>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</si>
  <si>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</si>
  <si>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</si>
  <si>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</si>
  <si>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</si>
  <si>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</si>
  <si>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</si>
  <si>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</si>
  <si>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</si>
  <si>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</si>
  <si>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</si>
  <si>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</si>
  <si>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</si>
  <si>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</si>
  <si>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</si>
  <si>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</si>
  <si>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</si>
  <si>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</si>
  <si>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</si>
  <si>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</si>
  <si>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</si>
  <si>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</si>
  <si>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</si>
  <si>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</si>
  <si>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</si>
  <si>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</si>
  <si>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</si>
  <si>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</si>
  <si>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</si>
  <si>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</si>
  <si>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</si>
  <si>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</si>
  <si>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</si>
  <si>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</si>
  <si>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</si>
  <si>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</si>
  <si>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</si>
  <si>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</si>
  <si>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</si>
  <si>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</si>
  <si>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</si>
  <si>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</si>
  <si>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</si>
  <si>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</si>
  <si>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</si>
  <si>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</si>
  <si>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</si>
  <si>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</si>
  <si>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</si>
  <si>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</si>
  <si>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</si>
  <si>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</si>
  <si>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</si>
  <si>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</si>
  <si>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</si>
  <si>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</si>
  <si>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</si>
  <si>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</si>
  <si>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</si>
  <si>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</si>
  <si>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</si>
  <si>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</si>
  <si>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</si>
  <si>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</si>
  <si>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</si>
  <si>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</si>
  <si>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</si>
  <si>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</si>
  <si>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</si>
  <si>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</si>
  <si>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</si>
  <si>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</si>
  <si>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</si>
  <si>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</si>
  <si>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</si>
  <si>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</si>
  <si>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</si>
  <si>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</si>
  <si>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</si>
  <si>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</si>
  <si>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</si>
  <si>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</si>
  <si>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</si>
  <si>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</si>
  <si>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</si>
  <si>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</si>
  <si>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</si>
  <si>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</si>
  <si>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</si>
  <si>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</si>
  <si>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</si>
  <si>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</si>
  <si>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</si>
  <si>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</si>
  <si>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</si>
  <si>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</si>
  <si>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</si>
  <si>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</si>
  <si>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</si>
  <si>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</si>
  <si>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</si>
  <si>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</si>
  <si>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</si>
  <si>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</si>
  <si>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</si>
  <si>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</si>
  <si>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</si>
  <si>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</si>
  <si>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</si>
  <si>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</si>
  <si>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</si>
  <si>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</si>
  <si>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</si>
  <si>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</si>
  <si>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</si>
  <si>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</si>
  <si>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</si>
  <si>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</si>
  <si>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</si>
  <si>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</si>
  <si>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</si>
  <si>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</si>
  <si>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</si>
  <si>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</si>
  <si>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</si>
  <si>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</si>
  <si>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</si>
  <si>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</si>
  <si>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</si>
  <si>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</si>
  <si>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</si>
  <si>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</si>
  <si>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</si>
  <si>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</si>
  <si>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</si>
  <si>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</si>
  <si>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</si>
  <si>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</si>
  <si>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</si>
  <si>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</si>
  <si>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</si>
  <si>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</si>
  <si>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</si>
  <si>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</si>
  <si>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</si>
  <si>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</si>
  <si>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</si>
  <si>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</si>
  <si>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</si>
  <si>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</si>
  <si>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</si>
  <si>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</si>
  <si>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</si>
  <si>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</si>
  <si>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</si>
  <si>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</si>
  <si>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</si>
  <si>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</si>
  <si>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</si>
  <si>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</si>
  <si>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</si>
  <si>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</si>
  <si>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</si>
  <si>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</si>
  <si>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</si>
  <si>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</si>
  <si>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</si>
  <si>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</si>
  <si>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</si>
  <si>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</si>
  <si>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</si>
  <si>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</si>
  <si>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</si>
  <si>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</si>
  <si>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</si>
  <si>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</si>
  <si>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</si>
  <si>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</si>
  <si>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</si>
  <si>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</si>
  <si>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</si>
  <si>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</si>
  <si>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</si>
  <si>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</si>
  <si>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</si>
  <si>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</si>
  <si>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</si>
  <si>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</si>
  <si>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</si>
  <si>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</si>
  <si>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</si>
  <si>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</si>
  <si>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</si>
  <si>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</si>
  <si>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</si>
  <si>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</si>
  <si>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</si>
  <si>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</si>
  <si>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</si>
  <si>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</si>
  <si>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</si>
  <si>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</si>
  <si>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</si>
  <si>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</si>
  <si>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</si>
  <si>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</si>
  <si>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</si>
  <si>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</si>
  <si>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</si>
  <si>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</si>
  <si>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</si>
  <si>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</si>
  <si>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</si>
  <si>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</si>
  <si>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</si>
  <si>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</si>
  <si>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</si>
  <si>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</si>
  <si>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</si>
  <si>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</si>
  <si>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</si>
  <si>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</si>
  <si>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</si>
  <si>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</si>
  <si>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</si>
  <si>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</si>
  <si>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</si>
  <si>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</si>
  <si>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</si>
  <si>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</si>
  <si>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</si>
  <si>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</si>
  <si>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</si>
  <si>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</si>
  <si>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</si>
  <si>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</si>
  <si>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</si>
  <si>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</si>
  <si>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</si>
  <si>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</si>
  <si>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</si>
  <si>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</si>
  <si>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</si>
  <si>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</si>
  <si>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</si>
  <si>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</si>
  <si>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</si>
  <si>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</si>
  <si>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</si>
  <si>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</si>
  <si>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</si>
  <si>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</si>
  <si>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</si>
  <si>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</si>
  <si>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</si>
  <si>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</si>
  <si>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</si>
  <si>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</si>
  <si>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</si>
  <si>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</si>
  <si>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</si>
  <si>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</si>
  <si>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</si>
  <si>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</si>
  <si>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</si>
  <si>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</si>
  <si>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</si>
  <si>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</si>
  <si>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</si>
  <si>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</si>
  <si>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</si>
  <si>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</si>
  <si>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</si>
  <si>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</si>
  <si>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</si>
  <si>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</si>
  <si>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</si>
  <si>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</si>
  <si>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</si>
  <si>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</si>
  <si>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</si>
  <si>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</si>
  <si>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</si>
  <si>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</si>
  <si>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</si>
  <si>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</si>
  <si>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</si>
  <si>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</si>
  <si>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</si>
  <si>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</si>
  <si>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</si>
  <si>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</si>
  <si>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</si>
  <si>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</si>
  <si>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</si>
  <si>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</si>
  <si>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</si>
  <si>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</si>
  <si>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</si>
  <si>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</si>
  <si>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</si>
  <si>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</si>
  <si>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</si>
  <si>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</si>
  <si>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</si>
  <si>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</si>
  <si>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</si>
  <si>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</si>
  <si>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</si>
  <si>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</si>
  <si>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</si>
  <si>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</si>
  <si>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</si>
  <si>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</si>
  <si>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</si>
  <si>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</si>
  <si>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</si>
  <si>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</si>
  <si>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</si>
  <si>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</si>
  <si>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</si>
  <si>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</si>
  <si>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</si>
  <si>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</si>
  <si>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</si>
  <si>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</si>
  <si>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</si>
  <si>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</si>
  <si>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</si>
  <si>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</si>
  <si>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</si>
  <si>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</si>
  <si>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</si>
  <si>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</si>
  <si>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</si>
  <si>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</si>
  <si>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</si>
  <si>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</si>
  <si>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</si>
  <si>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</si>
  <si>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</si>
  <si>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</si>
  <si>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</si>
  <si>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</si>
  <si>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</si>
  <si>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</si>
  <si>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</si>
  <si>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</si>
  <si>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</si>
  <si>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</si>
  <si>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</si>
  <si>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</si>
  <si>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</si>
  <si>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</si>
  <si>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</si>
  <si>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</si>
  <si>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</si>
  <si>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</si>
  <si>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</si>
  <si>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</si>
  <si>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</si>
  <si>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</si>
  <si>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</si>
  <si>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</si>
  <si>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</si>
  <si>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</si>
  <si>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</si>
  <si>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</si>
  <si>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</si>
  <si>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</si>
  <si>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</si>
  <si>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</si>
  <si>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</si>
  <si>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</si>
  <si>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</si>
  <si>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</si>
  <si>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</si>
  <si>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</si>
  <si>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</si>
  <si>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</si>
  <si>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</si>
  <si>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</si>
  <si>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</si>
  <si>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</si>
  <si>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</si>
  <si>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</si>
  <si>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</si>
  <si>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</si>
  <si>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</si>
  <si>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</si>
  <si>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</si>
  <si>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</si>
  <si>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</si>
  <si>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</si>
  <si>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</si>
  <si>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</si>
  <si>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</si>
  <si>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</si>
  <si>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</si>
  <si>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</si>
  <si>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</si>
  <si>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</si>
  <si>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</si>
  <si>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</si>
  <si>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</si>
  <si>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</si>
  <si>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</si>
  <si>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</si>
  <si>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</si>
  <si>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</si>
  <si>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</si>
  <si>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</si>
  <si>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</si>
  <si>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</si>
  <si>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</si>
  <si>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</si>
  <si>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</si>
  <si>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</si>
  <si>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</si>
  <si>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</si>
  <si>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</si>
  <si>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</si>
  <si>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</si>
  <si>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</si>
  <si>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</si>
  <si>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</si>
  <si>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</si>
  <si>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</si>
  <si>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</si>
  <si>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</si>
  <si>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</si>
  <si>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</si>
  <si>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</si>
  <si>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</si>
  <si>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</si>
  <si>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</si>
  <si>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</si>
  <si>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</si>
  <si>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</si>
  <si>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</si>
  <si>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</si>
  <si>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</si>
  <si>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</si>
  <si>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</si>
  <si>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</si>
  <si>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</si>
  <si>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</si>
  <si>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</si>
  <si>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</si>
  <si>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</si>
  <si>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</si>
  <si>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</si>
  <si>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</si>
  <si>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</si>
  <si>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</si>
  <si>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</si>
  <si>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</si>
  <si>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</si>
  <si>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</si>
  <si>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</si>
  <si>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</si>
  <si>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</si>
  <si>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</si>
  <si>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</si>
  <si>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</si>
  <si>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</si>
  <si>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</si>
  <si>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</si>
  <si>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</si>
  <si>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</si>
  <si>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</si>
  <si>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</si>
  <si>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</si>
  <si>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</si>
  <si>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</si>
  <si>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</si>
  <si>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</si>
  <si>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</si>
  <si>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</si>
  <si>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</si>
  <si>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</si>
  <si>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</si>
  <si>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</si>
  <si>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</si>
  <si>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</si>
  <si>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</si>
  <si>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</si>
  <si>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</si>
  <si>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</si>
  <si>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</si>
  <si>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</si>
  <si>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</si>
  <si>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</si>
  <si>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</si>
  <si>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</si>
  <si>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</si>
  <si>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</si>
  <si>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</si>
  <si>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</si>
  <si>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</si>
  <si>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</si>
  <si>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</si>
  <si>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</si>
  <si>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</si>
  <si>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</si>
  <si>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</si>
  <si>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</si>
  <si>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</si>
  <si>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</si>
  <si>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</si>
  <si>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</si>
  <si>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</si>
  <si>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</si>
  <si>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</si>
  <si>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</si>
  <si>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</si>
  <si>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</si>
  <si>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</si>
  <si>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</si>
  <si>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</si>
  <si>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</si>
  <si>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</si>
  <si>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</si>
  <si>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</si>
  <si>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</si>
  <si>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</si>
  <si>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</si>
  <si>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</si>
  <si>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</si>
  <si>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</si>
  <si>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</si>
  <si>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</si>
  <si>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</si>
  <si>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</si>
  <si>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</si>
  <si>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</si>
  <si>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</si>
  <si>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</si>
  <si>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</si>
  <si>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</si>
  <si>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</si>
  <si>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</si>
  <si>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</si>
  <si>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</si>
  <si>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</si>
  <si>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</si>
  <si>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</si>
  <si>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</si>
  <si>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</si>
  <si>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</si>
  <si>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</si>
  <si>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</si>
  <si>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</si>
  <si>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</si>
  <si>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</si>
  <si>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</si>
  <si>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</si>
  <si>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</si>
  <si>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</si>
  <si>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</si>
  <si>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</si>
  <si>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</si>
  <si>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</si>
  <si>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</si>
  <si>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</si>
  <si>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</si>
  <si>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</si>
  <si>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</si>
  <si>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</si>
  <si>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</si>
  <si>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</si>
  <si>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</si>
  <si>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</si>
  <si>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</si>
  <si>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</si>
  <si>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</si>
  <si>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</si>
  <si>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</si>
  <si>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</si>
  <si>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</si>
  <si>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</si>
  <si>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</si>
  <si>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</si>
  <si>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</si>
  <si>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</si>
  <si>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</si>
  <si>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</si>
  <si>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</si>
  <si>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</si>
  <si>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</si>
  <si>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</si>
  <si>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</si>
  <si>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</si>
  <si>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</si>
  <si>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</si>
  <si>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</si>
  <si>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</si>
  <si>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</si>
  <si>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</si>
  <si>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</si>
  <si>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</si>
  <si>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</si>
  <si>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</si>
  <si>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</si>
  <si>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</si>
  <si>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</si>
  <si>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</si>
  <si>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</si>
  <si>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</si>
  <si>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</si>
  <si>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</si>
  <si>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</si>
  <si>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</si>
  <si>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</si>
  <si>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</si>
  <si>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</si>
  <si>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</si>
  <si>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</si>
  <si>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</si>
  <si>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</si>
  <si>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</si>
  <si>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</si>
  <si>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</si>
  <si>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</si>
  <si>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</si>
  <si>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</si>
  <si>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</si>
  <si>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</si>
  <si>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</si>
  <si>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</si>
  <si>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</si>
  <si>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</si>
  <si>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</si>
  <si>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</si>
  <si>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</si>
  <si>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</si>
  <si>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</si>
  <si>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</si>
  <si>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</si>
  <si>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</si>
  <si>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</si>
  <si>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</si>
  <si>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</si>
  <si>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</si>
  <si>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</si>
  <si>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</si>
  <si>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</si>
  <si>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</si>
  <si>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</si>
  <si>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</si>
  <si>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</si>
  <si>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</si>
  <si>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</si>
  <si>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</si>
  <si>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</si>
  <si>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</si>
  <si>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</si>
  <si>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</si>
  <si>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</si>
  <si>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</si>
  <si>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</si>
  <si>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</si>
  <si>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</si>
  <si>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</si>
  <si>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</si>
  <si>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</si>
  <si>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</si>
  <si>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</si>
  <si>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</si>
  <si>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</si>
  <si>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</si>
  <si>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</si>
  <si>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</si>
  <si>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</si>
  <si>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</si>
  <si>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</si>
  <si>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</si>
  <si>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</si>
  <si>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</si>
  <si>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</si>
  <si>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</si>
  <si>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</si>
  <si>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</si>
  <si>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</si>
  <si>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</si>
  <si>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</si>
  <si>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</si>
  <si>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</si>
  <si>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</si>
  <si>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</si>
  <si>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</si>
  <si>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</si>
  <si>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</si>
  <si>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</si>
  <si>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</si>
  <si>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</si>
  <si>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</si>
  <si>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</si>
  <si>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</si>
  <si>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</si>
  <si>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</si>
  <si>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</si>
  <si>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</si>
  <si>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</si>
  <si>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</si>
  <si>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</si>
  <si>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</si>
  <si>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</si>
  <si>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</si>
  <si>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</si>
  <si>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</si>
  <si>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</si>
  <si>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</si>
  <si>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</si>
  <si>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</si>
  <si>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</si>
  <si>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</si>
  <si>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</si>
  <si>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</si>
  <si>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</si>
  <si>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</si>
  <si>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</si>
  <si>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</si>
  <si>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</si>
  <si>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</si>
  <si>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</si>
  <si>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</si>
  <si>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</si>
  <si>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</si>
  <si>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</si>
  <si>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</si>
  <si>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</si>
  <si>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</si>
  <si>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</si>
  <si>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</si>
  <si>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</si>
  <si>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</si>
  <si>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</si>
  <si>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</si>
  <si>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</si>
  <si>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</si>
  <si>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</si>
  <si>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</si>
  <si>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</si>
  <si>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</si>
  <si>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</si>
  <si>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</si>
  <si>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</si>
  <si>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</si>
  <si>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</si>
  <si>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</si>
  <si>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</si>
  <si>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</si>
  <si>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</si>
  <si>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</si>
  <si>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</si>
  <si>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</si>
  <si>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</si>
  <si>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</si>
  <si>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</si>
  <si>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</si>
  <si>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</si>
  <si>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</si>
  <si>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</si>
  <si>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</si>
  <si>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</si>
  <si>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</si>
  <si>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</si>
  <si>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</si>
  <si>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</si>
  <si>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</si>
  <si>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</si>
  <si>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</si>
  <si>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</si>
  <si>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</si>
  <si>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</si>
  <si>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</si>
  <si>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</si>
  <si>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</si>
  <si>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</si>
  <si>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</si>
  <si>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</si>
  <si>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</si>
  <si>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</si>
  <si>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</si>
  <si>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</si>
  <si>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</si>
  <si>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</si>
  <si>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</si>
  <si>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</si>
  <si>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</si>
  <si>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</si>
  <si>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</si>
  <si>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</si>
  <si>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</si>
  <si>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</si>
  <si>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</si>
  <si>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</si>
  <si>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</si>
  <si>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</si>
  <si>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</si>
  <si>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</si>
  <si>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</si>
  <si>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</si>
  <si>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</si>
  <si>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</si>
  <si>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</si>
  <si>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</si>
  <si>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</si>
  <si>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</si>
  <si>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</si>
  <si>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</si>
  <si>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</si>
  <si>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</si>
  <si>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</si>
  <si>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</si>
  <si>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</si>
  <si>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</si>
  <si>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</si>
  <si>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</si>
  <si>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</si>
  <si>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</si>
  <si>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</si>
  <si>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</si>
  <si>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</si>
  <si>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</si>
  <si>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</si>
  <si>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</si>
  <si>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</si>
  <si>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</si>
  <si>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</si>
  <si>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</si>
  <si>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</si>
  <si>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</si>
  <si>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</si>
  <si>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</si>
  <si>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</si>
  <si>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</si>
  <si>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</si>
  <si>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</si>
  <si>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</si>
  <si>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</si>
  <si>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</si>
  <si>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</si>
  <si>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</si>
  <si>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</si>
  <si>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</si>
  <si>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</si>
  <si>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</si>
  <si>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</si>
  <si>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</si>
  <si>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</si>
  <si>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</si>
  <si>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</si>
  <si>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</si>
  <si>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</si>
  <si>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</si>
  <si>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</si>
  <si>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</si>
  <si>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</si>
  <si>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</si>
  <si>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</si>
  <si>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</si>
  <si>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</si>
  <si>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</si>
  <si>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</si>
  <si>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</si>
  <si>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</si>
  <si>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</si>
  <si>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</si>
  <si>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</si>
  <si>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</si>
  <si>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</si>
  <si>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</si>
  <si>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</si>
  <si>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</si>
  <si>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</si>
  <si>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</si>
  <si>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</si>
  <si>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</si>
  <si>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</si>
  <si>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</si>
  <si>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</si>
  <si>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</si>
  <si>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</si>
  <si>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</si>
  <si>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</si>
  <si>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</si>
  <si>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</si>
  <si>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</si>
  <si>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</si>
  <si>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</si>
  <si>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</si>
  <si>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</si>
  <si>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</si>
  <si>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</si>
  <si>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</si>
  <si>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</si>
  <si>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</si>
  <si>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</si>
  <si>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</si>
  <si>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</si>
  <si>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</si>
  <si>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</si>
  <si>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</si>
  <si>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</si>
  <si>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</si>
  <si>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</si>
  <si>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</si>
  <si>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</si>
  <si>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</si>
  <si>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</si>
  <si>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</si>
  <si>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</si>
  <si>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</si>
  <si>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</si>
  <si>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</si>
  <si>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</si>
  <si>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</si>
  <si>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</si>
  <si>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</si>
  <si>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</si>
  <si>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</si>
  <si>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</si>
  <si>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</si>
  <si>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</si>
  <si>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</si>
  <si>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</si>
  <si>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</si>
  <si>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</si>
  <si>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</si>
  <si>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</si>
  <si>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</si>
  <si>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</si>
  <si>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</si>
  <si>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</si>
  <si>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</si>
  <si>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</si>
  <si>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</si>
  <si>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</si>
  <si>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</si>
  <si>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</si>
  <si>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</si>
  <si>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</si>
  <si>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</si>
  <si>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</si>
  <si>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</si>
  <si>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</si>
  <si>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</si>
  <si>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</si>
  <si>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</si>
  <si>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</si>
  <si>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</si>
  <si>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</si>
  <si>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</si>
  <si>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</si>
  <si>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</si>
  <si>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</si>
  <si>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</si>
  <si>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</si>
  <si>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</si>
  <si>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</si>
  <si>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</si>
  <si>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</si>
  <si>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</si>
  <si>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</si>
  <si>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</si>
  <si>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</si>
  <si>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</si>
  <si>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</si>
  <si>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</si>
  <si>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</si>
  <si>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</si>
  <si>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</si>
  <si>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</si>
  <si>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</si>
  <si>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</si>
  <si>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</si>
  <si>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</si>
  <si>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</si>
  <si>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</si>
  <si>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</si>
  <si>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</si>
  <si>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</si>
  <si>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</si>
  <si>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</si>
  <si>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</si>
  <si>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</si>
  <si>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</si>
  <si>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</si>
  <si>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</si>
  <si>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</si>
  <si>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</si>
  <si>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</si>
  <si>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</si>
  <si>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</si>
  <si>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</si>
  <si>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</si>
  <si>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</si>
  <si>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</si>
  <si>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</si>
  <si>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</si>
  <si>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</si>
  <si>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</si>
  <si>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</si>
  <si>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</si>
  <si>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</si>
  <si>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</si>
  <si>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</si>
  <si>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</si>
  <si>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</si>
  <si>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</si>
  <si>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</si>
  <si>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</si>
  <si>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</si>
  <si>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</si>
  <si>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</si>
  <si>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</si>
  <si>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</si>
  <si>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</si>
  <si>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</si>
  <si>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</si>
  <si>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</si>
  <si>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</si>
  <si>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</si>
  <si>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</si>
  <si>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</si>
  <si>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</si>
  <si>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</si>
  <si>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</si>
  <si>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</si>
  <si>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</si>
  <si>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</si>
  <si>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</si>
  <si>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</si>
  <si>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</si>
  <si>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</si>
  <si>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</si>
  <si>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</si>
  <si>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</si>
  <si>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</si>
  <si>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</si>
  <si>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</si>
  <si>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</si>
  <si>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</si>
  <si>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</si>
  <si>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</si>
  <si>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</si>
  <si>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</si>
  <si>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</si>
  <si>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</si>
  <si>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</si>
  <si>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</si>
  <si>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</si>
  <si>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</si>
  <si>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</si>
  <si>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</si>
  <si>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</si>
  <si>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</si>
  <si>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</si>
  <si>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</si>
  <si>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</si>
  <si>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</si>
  <si>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</si>
  <si>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</si>
  <si>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</si>
  <si>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</si>
  <si>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</si>
  <si>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</si>
  <si>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</si>
  <si>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</si>
  <si>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</si>
  <si>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</si>
  <si>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</si>
  <si>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</si>
  <si>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</si>
  <si>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</si>
  <si>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</si>
  <si>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</si>
  <si>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</si>
  <si>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</si>
  <si>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</si>
  <si>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</si>
  <si>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</si>
  <si>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</si>
  <si>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</si>
  <si>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</si>
  <si>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</si>
  <si>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</si>
  <si>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</si>
  <si>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</si>
  <si>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</si>
  <si>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</si>
  <si>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</si>
  <si>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</si>
  <si>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</si>
  <si>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</si>
  <si>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</si>
  <si>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</si>
  <si>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</si>
  <si>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</si>
  <si>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</si>
  <si>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</si>
  <si>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</si>
  <si>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</si>
  <si>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</si>
  <si>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</si>
  <si>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</si>
  <si>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</si>
  <si>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</si>
  <si>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</si>
  <si>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</si>
  <si>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</si>
  <si>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</si>
  <si>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</si>
  <si>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</si>
  <si>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</si>
  <si>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</si>
  <si>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</si>
  <si>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</si>
  <si>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</si>
  <si>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</si>
  <si>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</si>
  <si>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</si>
  <si>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</si>
  <si>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</si>
  <si>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</si>
  <si>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</si>
  <si>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</si>
  <si>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</si>
  <si>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</si>
  <si>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</si>
  <si>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</si>
  <si>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</si>
  <si>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</si>
  <si>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</si>
  <si>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</si>
  <si>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</si>
  <si>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</si>
  <si>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</si>
  <si>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</si>
  <si>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</si>
  <si>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</si>
  <si>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</si>
  <si>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</si>
  <si>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</si>
  <si>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</si>
  <si>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</si>
  <si>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</si>
  <si>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</si>
  <si>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</si>
  <si>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</si>
  <si>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</si>
  <si>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</si>
  <si>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</si>
  <si>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</si>
  <si>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</si>
  <si>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</si>
  <si>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</si>
  <si>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</si>
  <si>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</si>
  <si>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</si>
  <si>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</si>
  <si>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</si>
  <si>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</si>
  <si>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</si>
  <si>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</si>
  <si>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</si>
  <si>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</si>
  <si>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</si>
  <si>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</si>
  <si>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</si>
  <si>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</si>
  <si>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</si>
  <si>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</si>
  <si>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</si>
  <si>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</si>
  <si>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</si>
  <si>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</si>
  <si>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</si>
  <si>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</si>
  <si>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</si>
  <si>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</si>
  <si>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</si>
  <si>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</si>
  <si>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</si>
  <si>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</si>
  <si>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</si>
  <si>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</si>
  <si>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</si>
  <si>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</si>
  <si>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</si>
  <si>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</si>
  <si>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</si>
  <si>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</si>
  <si>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</si>
  <si>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</si>
  <si>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</si>
  <si>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</si>
  <si>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</si>
  <si>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</si>
  <si>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</si>
  <si>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</si>
  <si>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</si>
  <si>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</si>
  <si>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</si>
  <si>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</si>
  <si>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</si>
  <si>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</si>
  <si>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</si>
  <si>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</si>
  <si>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</si>
  <si>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</si>
  <si>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</si>
  <si>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</si>
  <si>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</si>
  <si>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</si>
  <si>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</si>
  <si>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</si>
  <si>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</si>
  <si>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</si>
  <si>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</si>
  <si>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</si>
  <si>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</si>
  <si>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</si>
  <si>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</si>
  <si>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</si>
  <si>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</si>
  <si>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</si>
  <si>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</si>
  <si>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</si>
  <si>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</si>
  <si>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</si>
  <si>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</si>
  <si>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</si>
  <si>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</si>
  <si>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</si>
  <si>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</si>
  <si>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</si>
  <si>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</si>
  <si>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</si>
  <si>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</si>
  <si>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</si>
  <si>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</si>
  <si>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</si>
  <si>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</si>
  <si>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</si>
  <si>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</si>
  <si>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</si>
  <si>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</si>
  <si>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</si>
  <si>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</si>
  <si>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</si>
  <si>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</si>
  <si>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</si>
  <si>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</si>
  <si>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</si>
  <si>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</si>
  <si>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</si>
  <si>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</si>
  <si>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</si>
  <si>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</si>
  <si>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</si>
  <si>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</si>
  <si>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</si>
  <si>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</si>
  <si>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</si>
  <si>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</si>
  <si>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</si>
  <si>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</si>
  <si>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</si>
  <si>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</si>
  <si>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</si>
  <si>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</si>
  <si>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</si>
  <si>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</si>
  <si>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</si>
  <si>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</si>
  <si>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</si>
  <si>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</si>
  <si>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</si>
  <si>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</si>
  <si>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</si>
  <si>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</si>
  <si>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</si>
  <si>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</si>
  <si>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</si>
  <si>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</si>
  <si>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</si>
  <si>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</si>
  <si>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</si>
  <si>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</si>
  <si>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</si>
  <si>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</si>
  <si>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</si>
  <si>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</si>
  <si>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</si>
  <si>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</si>
  <si>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</si>
  <si>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</si>
  <si>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</si>
  <si>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</si>
  <si>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</si>
  <si>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</si>
  <si>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</si>
  <si>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</si>
  <si>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</si>
  <si>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</si>
  <si>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</si>
  <si>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</si>
  <si>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</si>
  <si>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</si>
  <si>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</si>
  <si>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</si>
  <si>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</si>
  <si>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</si>
  <si>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</si>
  <si>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</si>
  <si>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</si>
  <si>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</si>
  <si>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</si>
  <si>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</si>
  <si>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</si>
  <si>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</si>
  <si>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</si>
  <si>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</si>
  <si>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</si>
  <si>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</si>
  <si>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</si>
  <si>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</si>
  <si>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</si>
  <si>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</si>
  <si>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</si>
  <si>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</si>
  <si>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</si>
  <si>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</si>
  <si>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</si>
  <si>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</si>
  <si>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</si>
  <si>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</si>
  <si>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</si>
  <si>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</si>
  <si>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</si>
  <si>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</si>
  <si>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</si>
  <si>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</si>
  <si>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</si>
  <si>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</si>
  <si>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</si>
  <si>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</si>
  <si>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</si>
  <si>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</si>
  <si>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</si>
  <si>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</si>
  <si>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</si>
  <si>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</si>
  <si>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</si>
  <si>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</si>
  <si>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</si>
  <si>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</si>
  <si>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</si>
  <si>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</si>
  <si>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</si>
  <si>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</si>
  <si>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</si>
  <si>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</si>
  <si>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</si>
  <si>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</si>
  <si>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</si>
  <si>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</si>
  <si>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</si>
  <si>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</si>
  <si>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</si>
  <si>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</si>
  <si>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</si>
  <si>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</si>
  <si>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</si>
  <si>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</si>
  <si>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</si>
  <si>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</si>
  <si>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</si>
  <si>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</si>
  <si>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</si>
  <si>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</si>
  <si>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</si>
  <si>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</si>
  <si>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</si>
  <si>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</si>
  <si>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</si>
  <si>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</si>
  <si>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</si>
  <si>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</si>
  <si>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</si>
  <si>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</si>
  <si>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</si>
  <si>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</si>
  <si>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</si>
  <si>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</si>
  <si>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</si>
  <si>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</si>
  <si>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</si>
  <si>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</si>
  <si>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</si>
  <si>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</si>
  <si>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</si>
  <si>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</si>
  <si>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</si>
  <si>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</si>
  <si>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</si>
  <si>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</si>
  <si>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</si>
  <si>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</si>
  <si>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</si>
  <si>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</si>
  <si>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</si>
  <si>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</si>
  <si>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</si>
  <si>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</si>
  <si>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</si>
  <si>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</si>
  <si>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</si>
  <si>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</si>
  <si>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</si>
  <si>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</si>
  <si>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</si>
  <si>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</si>
  <si>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</si>
  <si>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</si>
  <si>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</si>
  <si>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</si>
  <si>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</si>
  <si>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</si>
  <si>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</si>
  <si>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</si>
  <si>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</si>
  <si>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</si>
  <si>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</si>
  <si>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</si>
  <si>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</si>
  <si>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</si>
  <si>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</si>
  <si>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</si>
  <si>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</si>
  <si>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</si>
  <si>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</si>
  <si>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</si>
  <si>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</si>
  <si>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</si>
  <si>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</si>
  <si>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</si>
  <si>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</si>
  <si>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</si>
  <si>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</si>
  <si>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</si>
  <si>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</si>
  <si>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</si>
  <si>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</si>
  <si>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</si>
  <si>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</si>
  <si>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</si>
  <si>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</si>
  <si>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</si>
  <si>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</si>
  <si>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</si>
  <si>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</si>
  <si>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</si>
  <si>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</si>
  <si>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</si>
  <si>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</si>
  <si>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</si>
  <si>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</si>
  <si>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</si>
  <si>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</si>
  <si>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</si>
  <si>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</si>
  <si>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</si>
  <si>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</si>
  <si>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</si>
  <si>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</si>
  <si>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</si>
  <si>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</si>
  <si>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</si>
  <si>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</si>
  <si>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</si>
  <si>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</si>
  <si>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</si>
  <si>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</si>
  <si>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</si>
  <si>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</si>
  <si>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</si>
  <si>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</si>
  <si>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</si>
  <si>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</si>
  <si>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</si>
  <si>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</si>
  <si>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</si>
  <si>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</si>
  <si>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</si>
  <si>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</si>
  <si>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</si>
  <si>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</si>
  <si>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</si>
  <si>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</si>
  <si>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</si>
  <si>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</si>
  <si>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</si>
  <si>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</si>
  <si>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</si>
  <si>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</si>
  <si>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</si>
  <si>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</si>
  <si>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</si>
  <si>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</si>
  <si>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</si>
  <si>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</si>
  <si>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</si>
  <si>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</si>
  <si>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</si>
  <si>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</si>
  <si>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</si>
  <si>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</si>
  <si>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</si>
  <si>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</si>
  <si>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</si>
  <si>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</si>
  <si>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</si>
  <si>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</si>
  <si>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</si>
  <si>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</si>
  <si>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</si>
  <si>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</si>
  <si>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</si>
  <si>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</si>
  <si>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</si>
  <si>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</si>
  <si>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</si>
  <si>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</si>
  <si>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</si>
  <si>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</si>
  <si>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</si>
  <si>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</si>
  <si>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</si>
  <si>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</si>
  <si>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</si>
  <si>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</si>
  <si>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</si>
  <si>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</si>
  <si>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</si>
  <si>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</si>
  <si>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</si>
  <si>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</si>
  <si>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</si>
  <si>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</si>
  <si>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</si>
  <si>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</si>
  <si>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</si>
  <si>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</si>
  <si>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</si>
  <si>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</si>
  <si>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</si>
  <si>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</si>
  <si>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</si>
  <si>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</si>
  <si>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</si>
  <si>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</si>
  <si>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</si>
  <si>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</si>
  <si>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</si>
  <si>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</si>
  <si>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</si>
  <si>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</si>
  <si>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</si>
  <si>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</si>
  <si>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</si>
  <si>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</si>
  <si>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</si>
  <si>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</si>
  <si>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</si>
  <si>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</si>
  <si>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</si>
  <si>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</si>
  <si>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</si>
  <si>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</si>
  <si>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</si>
  <si>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</si>
  <si>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</si>
  <si>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</si>
  <si>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</si>
  <si>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</si>
  <si>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</si>
  <si>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</si>
  <si>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</si>
  <si>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</si>
  <si>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</si>
  <si>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</si>
  <si>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</si>
  <si>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</si>
  <si>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</si>
  <si>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</si>
  <si>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</si>
  <si>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</si>
  <si>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</si>
  <si>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</si>
  <si>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</si>
  <si>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</si>
  <si>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</si>
  <si>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</si>
  <si>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</si>
  <si>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</si>
  <si>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</si>
  <si>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</si>
  <si>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</si>
  <si>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</si>
  <si>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</si>
  <si>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</si>
  <si>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</si>
  <si>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</si>
  <si>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</si>
  <si>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</si>
  <si>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</si>
  <si>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</si>
  <si>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</si>
  <si>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</si>
  <si>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</si>
  <si>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</si>
  <si>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</si>
  <si>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</si>
  <si>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</si>
  <si>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</si>
  <si>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</si>
  <si>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</si>
  <si>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</si>
  <si>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</si>
  <si>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</si>
  <si>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</si>
  <si>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</si>
  <si>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</si>
  <si>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</si>
  <si>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</si>
  <si>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</si>
  <si>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</si>
  <si>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</si>
  <si>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</si>
  <si>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</si>
  <si>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</si>
  <si>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</si>
  <si>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</si>
  <si>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</si>
  <si>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</si>
  <si>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</si>
  <si>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</si>
  <si>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</si>
  <si>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</si>
  <si>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</si>
  <si>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</si>
  <si>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</si>
  <si>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</si>
  <si>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</si>
  <si>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</si>
  <si>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</si>
  <si>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</si>
  <si>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</si>
  <si>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</si>
  <si>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</si>
  <si>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</si>
  <si>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</si>
  <si>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</si>
  <si>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</si>
  <si>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</si>
  <si>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</si>
  <si>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</si>
  <si>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</si>
  <si>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</si>
  <si>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</si>
  <si>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</si>
  <si>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</si>
  <si>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</si>
  <si>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</si>
  <si>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</si>
  <si>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</si>
  <si>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</si>
  <si>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</si>
  <si>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</si>
  <si>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</si>
  <si>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</si>
  <si>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</si>
  <si>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</si>
  <si>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</si>
  <si>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</si>
  <si>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</si>
  <si>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</si>
  <si>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</si>
  <si>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</si>
  <si>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</si>
  <si>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</si>
  <si>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</si>
  <si>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</si>
  <si>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</si>
  <si>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</si>
  <si>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</si>
  <si>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</si>
  <si>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</si>
  <si>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</si>
  <si>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</si>
  <si>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</si>
  <si>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</si>
  <si>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</si>
  <si>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</si>
  <si>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</si>
  <si>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</si>
  <si>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</si>
  <si>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</si>
  <si>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</si>
  <si>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</si>
  <si>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</si>
  <si>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</si>
  <si>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</si>
  <si>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</si>
  <si>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</si>
  <si>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</si>
  <si>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</si>
  <si>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</si>
  <si>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</si>
  <si>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</si>
  <si>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</si>
  <si>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</si>
  <si>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</si>
  <si>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</si>
  <si>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</si>
  <si>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</si>
  <si>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</si>
  <si>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</si>
  <si>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</si>
  <si>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</si>
  <si>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</si>
  <si>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</si>
  <si>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</si>
  <si>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</si>
  <si>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</si>
  <si>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</si>
  <si>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</si>
  <si>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</si>
  <si>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</si>
  <si>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</si>
  <si>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</si>
  <si>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</si>
  <si>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</si>
  <si>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</si>
  <si>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</si>
  <si>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</si>
  <si>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</si>
  <si>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</si>
  <si>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</si>
  <si>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</si>
  <si>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</si>
  <si>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</si>
  <si>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</si>
  <si>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</si>
  <si>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</si>
  <si>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</si>
  <si>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</si>
  <si>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</si>
  <si>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</si>
  <si>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</si>
  <si>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</si>
  <si>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</si>
  <si>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</si>
  <si>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</si>
  <si>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</si>
  <si>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</si>
  <si>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</si>
  <si>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</si>
  <si>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</si>
  <si>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</si>
  <si>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</si>
  <si>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</si>
  <si>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</si>
  <si>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</si>
  <si>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</si>
  <si>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</si>
  <si>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</si>
  <si>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</si>
  <si>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</si>
  <si>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</si>
  <si>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</si>
  <si>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</si>
  <si>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</si>
  <si>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</si>
  <si>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</si>
  <si>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</si>
  <si>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</si>
  <si>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</si>
  <si>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</si>
  <si>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</si>
  <si>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</si>
  <si>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</si>
  <si>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</si>
  <si>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</si>
  <si>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</si>
  <si>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</si>
  <si>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</si>
  <si>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</si>
  <si>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</si>
  <si>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</si>
  <si>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</si>
  <si>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</si>
  <si>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</si>
  <si>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</si>
  <si>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</si>
  <si>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</si>
  <si>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</si>
  <si>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</si>
  <si>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</si>
  <si>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</si>
  <si>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</si>
  <si>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</si>
  <si>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</si>
  <si>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</si>
  <si>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</si>
  <si>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</si>
  <si>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</si>
  <si>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</si>
  <si>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</si>
  <si>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</si>
  <si>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</si>
  <si>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</si>
  <si>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</si>
  <si>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</si>
  <si>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</si>
  <si>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</si>
  <si>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</si>
  <si>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</si>
  <si>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</si>
  <si>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</si>
  <si>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</si>
  <si>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</si>
  <si>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</si>
  <si>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</si>
  <si>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</si>
  <si>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</si>
  <si>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</si>
  <si>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</si>
  <si>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</si>
  <si>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</si>
  <si>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</si>
  <si>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</si>
  <si>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</si>
  <si>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</si>
  <si>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</si>
  <si>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</si>
  <si>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</si>
  <si>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</si>
  <si>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</si>
  <si>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</si>
  <si>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</si>
  <si>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</si>
  <si>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</si>
  <si>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</si>
  <si>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</si>
  <si>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</si>
  <si>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</si>
  <si>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</si>
  <si>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</si>
  <si>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</si>
  <si>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</si>
  <si>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</si>
  <si>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</si>
  <si>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</si>
  <si>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</si>
  <si>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</si>
  <si>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</si>
  <si>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</si>
  <si>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</si>
  <si>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</si>
  <si>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</si>
  <si>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</si>
  <si>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</si>
  <si>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</si>
  <si>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</si>
  <si>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</si>
  <si>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</si>
  <si>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</si>
  <si>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</si>
  <si>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</si>
  <si>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</si>
  <si>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</si>
  <si>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</si>
  <si>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</si>
  <si>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</si>
  <si>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</si>
  <si>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</si>
  <si>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</si>
  <si>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</si>
  <si>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</si>
  <si>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</si>
  <si>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</si>
  <si>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</si>
  <si>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</si>
  <si>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</si>
  <si>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</si>
  <si>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</si>
  <si>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</si>
  <si>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</si>
  <si>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</si>
  <si>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</si>
  <si>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</si>
  <si>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</si>
  <si>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</si>
  <si>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</si>
  <si>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</si>
  <si>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</si>
  <si>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</si>
  <si>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</si>
  <si>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</si>
  <si>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</si>
  <si>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</si>
  <si>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</si>
  <si>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</si>
  <si>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</si>
  <si>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</si>
  <si>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</si>
  <si>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</si>
  <si>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</si>
  <si>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</si>
  <si>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</si>
  <si>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</si>
  <si>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</si>
  <si>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</si>
  <si>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</si>
  <si>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</si>
  <si>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</si>
  <si>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</si>
  <si>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</si>
  <si>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</si>
  <si>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</si>
  <si>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</si>
  <si>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</si>
  <si>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</si>
  <si>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</si>
  <si>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</si>
  <si>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</si>
  <si>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</si>
  <si>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</si>
  <si>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</si>
  <si>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</si>
  <si>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</si>
  <si>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</si>
  <si>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</si>
  <si>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</si>
  <si>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</si>
  <si>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</si>
  <si>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</si>
  <si>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</si>
  <si>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</si>
  <si>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</si>
  <si>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</si>
  <si>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</si>
  <si>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</si>
  <si>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</si>
  <si>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</si>
  <si>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</si>
  <si>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</si>
  <si>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</si>
  <si>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</si>
  <si>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</si>
  <si>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</si>
  <si>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</si>
  <si>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</si>
  <si>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</si>
  <si>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</si>
  <si>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</si>
  <si>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</si>
  <si>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</si>
  <si>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</si>
  <si>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</si>
  <si>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</si>
  <si>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</si>
  <si>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</si>
  <si>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</si>
  <si>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</si>
  <si>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</si>
  <si>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</si>
  <si>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</si>
  <si>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</si>
  <si>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</si>
  <si>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</si>
  <si>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</si>
  <si>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</si>
  <si>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</si>
  <si>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</si>
  <si>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</si>
  <si>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</si>
  <si>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</si>
  <si>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</si>
  <si>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</si>
  <si>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</si>
  <si>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</si>
  <si>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</si>
  <si>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</si>
  <si>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</si>
  <si>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</si>
  <si>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</si>
  <si>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</si>
  <si>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</si>
  <si>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</si>
  <si>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</si>
  <si>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</si>
  <si>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</si>
  <si>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</si>
  <si>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</si>
  <si>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</si>
  <si>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</si>
  <si>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</si>
  <si>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</si>
  <si>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</si>
  <si>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</si>
  <si>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</si>
  <si>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</si>
  <si>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</si>
  <si>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</si>
  <si>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</si>
  <si>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</si>
  <si>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</si>
  <si>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</si>
  <si>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</si>
  <si>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</si>
  <si>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</si>
  <si>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</si>
  <si>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</si>
  <si>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</si>
  <si>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</si>
  <si>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</si>
  <si>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</si>
  <si>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</si>
  <si>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</si>
  <si>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</si>
  <si>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</si>
  <si>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</si>
  <si>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</si>
  <si>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</si>
  <si>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</si>
  <si>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</si>
  <si>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</si>
  <si>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</si>
  <si>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</si>
  <si>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</si>
  <si>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</si>
  <si>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</si>
  <si>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</si>
  <si>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</si>
  <si>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</si>
  <si>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</si>
  <si>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</si>
  <si>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</si>
  <si>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</si>
  <si>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</si>
  <si>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</si>
  <si>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</si>
  <si>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</si>
  <si>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</si>
  <si>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</si>
  <si>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</si>
  <si>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</si>
  <si>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</si>
  <si>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</si>
  <si>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</si>
  <si>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</si>
  <si>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</si>
  <si>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</si>
  <si>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</si>
  <si>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</si>
  <si>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</si>
  <si>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</si>
  <si>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</si>
  <si>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</si>
  <si>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</si>
  <si>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</si>
  <si>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</si>
  <si>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</si>
  <si>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</si>
  <si>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</si>
  <si>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</si>
  <si>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</si>
  <si>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</si>
  <si>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</si>
  <si>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</si>
  <si>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</si>
  <si>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</si>
  <si>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</si>
  <si>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</si>
  <si>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</si>
  <si>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</si>
  <si>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</si>
  <si>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</si>
  <si>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</si>
  <si>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</si>
  <si>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</si>
  <si>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</si>
  <si>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</si>
  <si>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</si>
  <si>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</si>
  <si>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</si>
  <si>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</si>
  <si>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</si>
  <si>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</si>
  <si>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</si>
  <si>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</si>
  <si>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</si>
  <si>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</si>
  <si>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</si>
  <si>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</si>
  <si>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</si>
  <si>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</si>
  <si>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</si>
  <si>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</si>
  <si>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</si>
  <si>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</si>
  <si>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</si>
  <si>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</si>
  <si>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</si>
  <si>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</si>
  <si>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</si>
  <si>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</si>
  <si>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</si>
  <si>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</si>
  <si>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</si>
  <si>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</si>
  <si>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</si>
  <si>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</si>
  <si>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</si>
  <si>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</si>
  <si>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</si>
  <si>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</si>
  <si>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</si>
  <si>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</si>
  <si>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</si>
  <si>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</si>
  <si>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</si>
  <si>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</si>
  <si>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</si>
  <si>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</si>
  <si>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</si>
  <si>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</si>
  <si>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</si>
  <si>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</si>
  <si>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</si>
  <si>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</si>
  <si>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</si>
  <si>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</si>
  <si>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</si>
  <si>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</si>
  <si>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</si>
  <si>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</si>
  <si>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</si>
  <si>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</si>
  <si>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</si>
  <si>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</si>
  <si>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</si>
  <si>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</si>
  <si>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</si>
  <si>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</si>
  <si>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</si>
  <si>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</si>
  <si>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</si>
  <si>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</si>
  <si>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</si>
  <si>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</si>
  <si>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</si>
  <si>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</si>
  <si>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</si>
  <si>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</si>
  <si>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</si>
  <si>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</si>
  <si>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</si>
  <si>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</si>
  <si>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</si>
  <si>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</si>
  <si>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</si>
  <si>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</si>
  <si>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</si>
  <si>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</si>
  <si>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</si>
  <si>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</si>
  <si>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</si>
  <si>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</si>
  <si>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</si>
  <si>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</si>
  <si>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</si>
  <si>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</si>
  <si>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</si>
  <si>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</si>
  <si>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</si>
  <si>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</si>
  <si>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</si>
  <si>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</si>
  <si>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</si>
  <si>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</si>
  <si>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</si>
  <si>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</si>
  <si>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</si>
  <si>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</si>
  <si>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</si>
  <si>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</si>
  <si>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</si>
  <si>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</si>
  <si>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</si>
  <si>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</si>
  <si>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</si>
  <si>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</si>
  <si>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</si>
  <si>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</si>
  <si>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</si>
  <si>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</si>
  <si>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</si>
  <si>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</si>
  <si>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</si>
  <si>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</si>
  <si>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</si>
  <si>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</si>
  <si>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</si>
  <si>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</si>
  <si>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</si>
  <si>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</si>
  <si>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</si>
  <si>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</si>
  <si>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</si>
  <si>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</si>
  <si>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</si>
  <si>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</si>
  <si>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</si>
  <si>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</si>
  <si>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</si>
  <si>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</si>
  <si>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</si>
  <si>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</si>
  <si>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</si>
  <si>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</si>
  <si>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</si>
  <si>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</si>
  <si>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</si>
  <si>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</si>
  <si>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</si>
  <si>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</si>
  <si>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</si>
  <si>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</si>
  <si>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</si>
  <si>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</si>
  <si>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</si>
  <si>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</si>
  <si>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</si>
  <si>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</si>
  <si>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</si>
  <si>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</si>
  <si>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</si>
  <si>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</si>
  <si>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</si>
  <si>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</si>
  <si>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</si>
  <si>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</si>
  <si>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</si>
  <si>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</si>
  <si>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</si>
  <si>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</si>
  <si>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</si>
  <si>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</si>
  <si>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</si>
  <si>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</si>
  <si>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</si>
  <si>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</si>
  <si>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</si>
  <si>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</si>
  <si>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</si>
  <si>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</si>
  <si>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</si>
  <si>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</si>
  <si>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</si>
  <si>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</si>
  <si>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</si>
  <si>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</si>
  <si>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</si>
  <si>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</si>
  <si>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</si>
  <si>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</si>
  <si>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</si>
  <si>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</si>
  <si>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</si>
  <si>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</si>
  <si>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</si>
  <si>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</si>
  <si>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</si>
  <si>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</si>
  <si>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</si>
  <si>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</si>
  <si>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</si>
  <si>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</si>
  <si>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</si>
  <si>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</si>
  <si>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</si>
  <si>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</si>
  <si>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</si>
  <si>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</si>
  <si>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</si>
  <si>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</si>
  <si>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</si>
  <si>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</si>
  <si>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</si>
  <si>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</si>
  <si>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</si>
  <si>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</si>
  <si>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</si>
  <si>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</si>
  <si>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</si>
  <si>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</si>
  <si>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</si>
  <si>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</si>
  <si>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</si>
  <si>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</si>
  <si>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</si>
  <si>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</si>
  <si>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</si>
  <si>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</si>
  <si>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</si>
  <si>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</si>
  <si>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</si>
  <si>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</si>
  <si>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</si>
  <si>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</si>
  <si>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</si>
  <si>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</si>
  <si>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</si>
  <si>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</si>
  <si>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</si>
  <si>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</si>
  <si>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</si>
  <si>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</si>
  <si>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</si>
  <si>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</si>
  <si>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</si>
  <si>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</si>
  <si>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</si>
  <si>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</si>
  <si>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</si>
  <si>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</si>
  <si>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</si>
  <si>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</si>
  <si>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</si>
  <si>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</si>
  <si>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</si>
  <si>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</si>
  <si>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</si>
  <si>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</si>
  <si>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</si>
  <si>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</si>
  <si>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</si>
  <si>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</si>
  <si>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</si>
  <si>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</si>
  <si>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</si>
  <si>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</si>
  <si>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</si>
  <si>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</si>
  <si>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</si>
  <si>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</si>
  <si>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</si>
  <si>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</si>
  <si>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</si>
  <si>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</si>
  <si>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</si>
  <si>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</si>
  <si>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</si>
  <si>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</si>
  <si>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</si>
  <si>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</si>
  <si>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</si>
  <si>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</si>
  <si>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</si>
  <si>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</si>
  <si>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</si>
  <si>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</si>
  <si>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</si>
  <si>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</si>
  <si>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</si>
  <si>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</si>
  <si>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</si>
  <si>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</si>
  <si>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</si>
  <si>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</si>
  <si>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</si>
  <si>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</si>
  <si>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</si>
  <si>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</si>
  <si>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</si>
  <si>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</si>
  <si>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</si>
  <si>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</si>
  <si>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</si>
  <si>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</si>
  <si>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</si>
  <si>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</si>
  <si>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</si>
  <si>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</si>
  <si>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</si>
  <si>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</si>
  <si>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</si>
  <si>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</si>
  <si>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</si>
  <si>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</si>
  <si>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</si>
  <si>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</si>
  <si>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</si>
  <si>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</si>
  <si>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</si>
  <si>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</si>
  <si>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</si>
  <si>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</si>
  <si>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</si>
  <si>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</si>
  <si>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</si>
  <si>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</si>
  <si>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</si>
  <si>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</si>
  <si>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</si>
  <si>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</si>
  <si>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</si>
  <si>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</si>
  <si>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</si>
  <si>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</si>
  <si>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</si>
  <si>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</si>
  <si>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</si>
  <si>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</si>
  <si>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</si>
  <si>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</si>
  <si>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</si>
  <si>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</si>
  <si>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</si>
  <si>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</si>
  <si>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</si>
  <si>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</si>
  <si>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</si>
  <si>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</si>
  <si>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</si>
  <si>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</si>
  <si>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</si>
  <si>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</si>
  <si>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</si>
  <si>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</si>
  <si>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</si>
  <si>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</si>
  <si>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</si>
  <si>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</si>
  <si>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</si>
  <si>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</si>
  <si>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</si>
  <si>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</si>
  <si>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</si>
  <si>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</si>
  <si>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</si>
  <si>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</si>
  <si>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</si>
  <si>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</si>
  <si>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</si>
  <si>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</si>
  <si>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</si>
  <si>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</si>
  <si>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</si>
  <si>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</si>
  <si>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</si>
  <si>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</si>
  <si>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</si>
  <si>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</si>
  <si>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</si>
  <si>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</si>
  <si>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</si>
  <si>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</si>
  <si>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</si>
  <si>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</si>
  <si>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</si>
  <si>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</si>
  <si>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</si>
  <si>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</si>
  <si>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</si>
  <si>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</si>
  <si>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</si>
  <si>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</si>
  <si>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</si>
  <si>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</si>
  <si>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</si>
  <si>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</si>
  <si>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</si>
  <si>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</si>
  <si>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</si>
  <si>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</si>
  <si>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</si>
  <si>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</si>
  <si>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</si>
  <si>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</si>
  <si>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</si>
  <si>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</si>
  <si>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</si>
  <si>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</si>
  <si>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</si>
  <si>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</si>
  <si>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</si>
  <si>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</si>
  <si>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</si>
  <si>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</si>
  <si>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</si>
  <si>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</si>
  <si>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</si>
  <si>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</si>
  <si>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</si>
  <si>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</si>
  <si>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</si>
  <si>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</si>
  <si>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</si>
  <si>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</si>
  <si>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</si>
  <si>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</si>
  <si>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</si>
  <si>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</si>
  <si>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</si>
  <si>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</si>
  <si>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</si>
  <si>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</si>
  <si>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</si>
  <si>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</si>
  <si>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</si>
  <si>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</si>
  <si>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</si>
  <si>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</si>
  <si>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</si>
  <si>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</si>
  <si>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</si>
  <si>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</si>
  <si>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</si>
  <si>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</si>
  <si>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</si>
  <si>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</si>
  <si>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</si>
  <si>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</si>
  <si>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</si>
  <si>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</si>
  <si>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</si>
  <si>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</si>
  <si>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</si>
  <si>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</si>
  <si>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</si>
  <si>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</si>
  <si>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</si>
  <si>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</si>
  <si>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</si>
  <si>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</si>
  <si>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</si>
  <si>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</si>
  <si>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</si>
  <si>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</si>
  <si>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</si>
  <si>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</si>
  <si>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</si>
  <si>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</si>
  <si>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</si>
  <si>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</si>
  <si>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</si>
  <si>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</si>
  <si>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</si>
  <si>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</si>
  <si>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</si>
  <si>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</si>
  <si>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</si>
  <si>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</si>
  <si>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</si>
  <si>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</si>
  <si>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</si>
  <si>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</si>
  <si>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</si>
  <si>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</si>
  <si>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</si>
  <si>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</si>
  <si>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</si>
  <si>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</si>
  <si>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</si>
  <si>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</si>
  <si>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</si>
  <si>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</si>
  <si>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</si>
  <si>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</si>
  <si>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</si>
  <si>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</si>
  <si>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</si>
  <si>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</si>
  <si>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</si>
  <si>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</si>
  <si>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</si>
  <si>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</si>
  <si>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</si>
  <si>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</si>
  <si>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</si>
  <si>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</si>
  <si>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</si>
  <si>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</si>
  <si>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</si>
  <si>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</si>
  <si>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</si>
  <si>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</si>
  <si>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</si>
  <si>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</si>
  <si>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</si>
  <si>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</si>
  <si>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</si>
  <si>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</si>
  <si>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</si>
  <si>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</si>
  <si>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</si>
  <si>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</si>
  <si>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</si>
  <si>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</si>
  <si>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</si>
  <si>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</si>
  <si>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</si>
  <si>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</si>
  <si>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</si>
  <si>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</si>
  <si>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</si>
  <si>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</si>
  <si>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</si>
  <si>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</si>
  <si>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</si>
  <si>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</si>
  <si>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</si>
  <si>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</si>
  <si>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</si>
  <si>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</si>
  <si>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</si>
  <si>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</si>
  <si>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</si>
  <si>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</si>
  <si>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</si>
  <si>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</si>
  <si>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</si>
  <si>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</si>
  <si>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</si>
  <si>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</si>
  <si>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</si>
  <si>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</si>
  <si>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</si>
  <si>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</si>
  <si>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</si>
  <si>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</si>
  <si>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</si>
  <si>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</si>
  <si>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</si>
  <si>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</si>
  <si>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</si>
  <si>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</si>
  <si>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</si>
  <si>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</si>
  <si>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</si>
  <si>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</si>
  <si>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</si>
  <si>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</si>
  <si>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</si>
  <si>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</si>
  <si>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</si>
  <si>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</si>
  <si>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</si>
  <si>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</si>
  <si>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</si>
  <si>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</si>
  <si>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</si>
  <si>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</si>
  <si>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</si>
  <si>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</si>
  <si>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</si>
  <si>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</si>
  <si>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</si>
  <si>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</si>
  <si>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</si>
  <si>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</si>
  <si>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</si>
  <si>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</si>
  <si>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</si>
  <si>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</si>
  <si>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</si>
  <si>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</si>
  <si>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</si>
  <si>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</si>
  <si>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</si>
  <si>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</si>
  <si>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</si>
  <si>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</si>
  <si>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</si>
  <si>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</si>
  <si>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</si>
  <si>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</si>
  <si>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</si>
  <si>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</si>
  <si>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</si>
  <si>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</si>
  <si>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</si>
  <si>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</si>
  <si>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</si>
  <si>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</si>
  <si>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</si>
  <si>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</si>
  <si>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</si>
  <si>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</si>
  <si>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</si>
  <si>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</si>
  <si>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</si>
  <si>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</si>
  <si>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</si>
  <si>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</si>
  <si>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</si>
  <si>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</si>
  <si>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</si>
  <si>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</si>
  <si>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</si>
  <si>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</si>
  <si>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</si>
  <si>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</si>
  <si>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</si>
  <si>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</si>
  <si>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</si>
  <si>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</si>
  <si>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</si>
  <si>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</si>
  <si>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</si>
  <si>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</si>
  <si>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</si>
  <si>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</si>
  <si>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</si>
  <si>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</si>
  <si>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</si>
  <si>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</si>
  <si>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</si>
  <si>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</si>
  <si>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</si>
  <si>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</si>
  <si>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</si>
  <si>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</si>
  <si>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</si>
  <si>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</si>
  <si>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</si>
  <si>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</si>
  <si>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</si>
  <si>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</si>
  <si>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</si>
  <si>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</si>
  <si>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</si>
  <si>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</si>
  <si>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</si>
  <si>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</si>
  <si>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</si>
  <si>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</si>
  <si>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</si>
  <si>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</si>
  <si>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</si>
  <si>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</si>
  <si>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</si>
  <si>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</si>
  <si>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</si>
  <si>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</si>
  <si>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</si>
  <si>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</si>
  <si>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</si>
  <si>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</si>
  <si>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</si>
  <si>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</si>
  <si>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</si>
  <si>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</si>
  <si>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</si>
  <si>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</si>
  <si>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</si>
  <si>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</si>
  <si>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</si>
  <si>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</si>
  <si>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</si>
  <si>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</si>
  <si>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</si>
  <si>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</si>
  <si>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</si>
  <si>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</si>
  <si>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</si>
  <si>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</si>
  <si>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</si>
  <si>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</si>
  <si>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</si>
  <si>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</si>
  <si>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</si>
  <si>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</si>
  <si>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</si>
  <si>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</si>
  <si>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</si>
  <si>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</si>
  <si>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</si>
  <si>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</si>
  <si>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</si>
  <si>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</si>
  <si>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</si>
  <si>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</si>
  <si>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</si>
  <si>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</si>
  <si>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</si>
  <si>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</si>
  <si>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</si>
  <si>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</si>
  <si>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</si>
  <si>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</si>
  <si>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</si>
  <si>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</si>
  <si>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</si>
  <si>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</si>
  <si>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</si>
  <si>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</si>
  <si>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</si>
  <si>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</si>
  <si>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</si>
  <si>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</si>
  <si>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</si>
  <si>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</si>
  <si>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</si>
  <si>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</si>
  <si>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</si>
  <si>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</si>
  <si>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</si>
  <si>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</si>
  <si>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</si>
  <si>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</si>
  <si>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</si>
  <si>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</si>
  <si>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</si>
  <si>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</si>
  <si>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</si>
  <si>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</si>
  <si>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</si>
  <si>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</si>
  <si>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</si>
  <si>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</si>
  <si>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</si>
  <si>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</si>
  <si>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</si>
  <si>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</si>
  <si>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</si>
  <si>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</si>
  <si>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</si>
  <si>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</si>
  <si>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</si>
  <si>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</si>
  <si>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</si>
  <si>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</si>
  <si>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</si>
  <si>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</si>
  <si>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</si>
  <si>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</si>
  <si>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</si>
  <si>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</si>
  <si>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</si>
  <si>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</si>
  <si>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</si>
  <si>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</si>
  <si>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</si>
  <si>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</si>
  <si>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</si>
  <si>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</si>
  <si>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</si>
  <si>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</si>
  <si>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</si>
  <si>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</si>
  <si>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</si>
  <si>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</si>
  <si>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</si>
  <si>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</si>
  <si>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</si>
  <si>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</si>
  <si>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</si>
  <si>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</si>
  <si>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</si>
  <si>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</si>
  <si>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</si>
  <si>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</si>
  <si>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</si>
  <si>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</si>
  <si>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</si>
  <si>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</si>
  <si>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</si>
  <si>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</si>
  <si>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</si>
  <si>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</si>
  <si>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</si>
  <si>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</si>
  <si>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</si>
  <si>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</si>
  <si>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</si>
  <si>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</si>
  <si>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</si>
  <si>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</si>
  <si>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</si>
  <si>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</si>
  <si>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</si>
  <si>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</si>
  <si>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</si>
  <si>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</si>
  <si>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</si>
  <si>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</si>
  <si>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</si>
  <si>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</si>
  <si>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</si>
  <si>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</si>
  <si>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</si>
  <si>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</si>
  <si>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</si>
  <si>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</si>
  <si>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</si>
  <si>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</si>
  <si>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</si>
  <si>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</si>
  <si>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</si>
  <si>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</si>
  <si>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</si>
  <si>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</si>
  <si>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</si>
  <si>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</si>
  <si>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</si>
  <si>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</si>
  <si>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</si>
  <si>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</si>
  <si>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</si>
  <si>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</si>
  <si>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</si>
  <si>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</si>
  <si>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</si>
  <si>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</si>
  <si>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</si>
  <si>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</si>
  <si>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</si>
  <si>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</si>
  <si>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</si>
  <si>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</si>
  <si>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</si>
  <si>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</si>
  <si>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</si>
  <si>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</si>
  <si>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</si>
  <si>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</si>
  <si>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</si>
  <si>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</si>
  <si>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</si>
  <si>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</si>
  <si>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</si>
  <si>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</si>
  <si>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</si>
  <si>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</si>
  <si>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</si>
  <si>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</si>
  <si>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</si>
  <si>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</si>
  <si>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</si>
  <si>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</si>
  <si>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</si>
  <si>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</si>
  <si>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</si>
  <si>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</si>
  <si>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</si>
  <si>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</si>
  <si>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</si>
  <si>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</si>
  <si>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</si>
  <si>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</si>
  <si>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</si>
  <si>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</si>
  <si>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</si>
  <si>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</si>
  <si>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</si>
  <si>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</si>
  <si>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</si>
  <si>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</si>
  <si>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</si>
  <si>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</si>
  <si>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</si>
  <si>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</si>
  <si>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</si>
  <si>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</si>
  <si>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</si>
  <si>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</si>
  <si>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</si>
  <si>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</si>
  <si>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</si>
  <si>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</si>
  <si>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</si>
  <si>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</si>
  <si>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</si>
  <si>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</si>
  <si>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</si>
  <si>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</si>
  <si>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</si>
  <si>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</si>
  <si>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</si>
  <si>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</si>
  <si>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</si>
  <si>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</si>
  <si>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</si>
  <si>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</si>
  <si>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</si>
  <si>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</si>
  <si>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</si>
  <si>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</si>
  <si>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</si>
  <si>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</si>
  <si>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</si>
  <si>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</si>
  <si>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</si>
  <si>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</si>
  <si>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</si>
  <si>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</si>
  <si>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</si>
  <si>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</si>
  <si>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</si>
  <si>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</si>
  <si>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</si>
  <si>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</si>
  <si>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</si>
  <si>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</si>
  <si>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</si>
  <si>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</si>
  <si>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</si>
  <si>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</si>
  <si>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</si>
  <si>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</si>
  <si>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</si>
  <si>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</si>
  <si>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</si>
  <si>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</si>
  <si>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</si>
  <si>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</si>
  <si>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</si>
  <si>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</si>
  <si>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</si>
  <si>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</si>
  <si>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</si>
  <si>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</si>
  <si>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</si>
  <si>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</si>
  <si>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</si>
  <si>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</si>
  <si>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</si>
  <si>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</si>
  <si>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</si>
  <si>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</si>
  <si>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</si>
  <si>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</si>
  <si>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</si>
  <si>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</si>
  <si>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</si>
  <si>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</si>
  <si>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</si>
  <si>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</si>
  <si>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</si>
  <si>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</si>
  <si>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</si>
  <si>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</si>
  <si>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</si>
  <si>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</si>
  <si>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</si>
  <si>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</si>
  <si>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</si>
  <si>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</si>
  <si>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</si>
  <si>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</si>
  <si>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</si>
  <si>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</si>
  <si>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</si>
  <si>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</si>
  <si>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</si>
  <si>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</si>
  <si>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</si>
  <si>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</si>
  <si>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</si>
  <si>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</si>
  <si>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</si>
  <si>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</si>
  <si>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</si>
  <si>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</si>
  <si>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</si>
  <si>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</si>
  <si>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</si>
  <si>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</si>
  <si>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</si>
  <si>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</si>
  <si>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</si>
  <si>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</si>
  <si>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</si>
  <si>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</si>
  <si>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</si>
  <si>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</si>
  <si>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</si>
  <si>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</si>
  <si>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</si>
  <si>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</si>
  <si>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</si>
  <si>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</si>
  <si>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</si>
  <si>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</si>
  <si>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</si>
  <si>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</si>
  <si>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</si>
  <si>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</si>
  <si>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</si>
  <si>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</si>
  <si>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</si>
  <si>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</si>
  <si>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</si>
  <si>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</si>
  <si>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</si>
  <si>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</si>
  <si>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</si>
  <si>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</si>
  <si>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</si>
  <si>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</si>
  <si>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</si>
  <si>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</si>
  <si>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</si>
  <si>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</si>
  <si>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</si>
  <si>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</si>
  <si>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</si>
  <si>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</si>
  <si>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</si>
  <si>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</si>
  <si>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</si>
  <si>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</si>
  <si>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</si>
  <si>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</si>
  <si>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</si>
  <si>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</si>
  <si>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</si>
  <si>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</si>
  <si>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</si>
  <si>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</si>
  <si>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</si>
  <si>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</si>
  <si>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</si>
  <si>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</si>
  <si>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</si>
  <si>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</si>
  <si>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</si>
  <si>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</si>
  <si>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</si>
  <si>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</si>
  <si>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</si>
  <si>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</si>
  <si>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</si>
  <si>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</si>
  <si>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</si>
  <si>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</si>
  <si>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</si>
  <si>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</si>
  <si>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</si>
  <si>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</si>
  <si>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</si>
  <si>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</si>
  <si>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</si>
  <si>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</si>
  <si>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</si>
  <si>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</si>
  <si>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</si>
  <si>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</si>
  <si>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</si>
  <si>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</si>
  <si>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</si>
  <si>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</si>
  <si>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</si>
  <si>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</si>
  <si>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</si>
  <si>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</si>
  <si>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</si>
  <si>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</si>
  <si>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</si>
  <si>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</si>
  <si>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</si>
  <si>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</si>
  <si>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</si>
  <si>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</si>
  <si>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</si>
  <si>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</si>
  <si>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</si>
  <si>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</si>
  <si>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</si>
  <si>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</si>
  <si>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</si>
  <si>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</si>
  <si>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</si>
  <si>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</si>
  <si>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</si>
  <si>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</si>
  <si>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</si>
  <si>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</si>
  <si>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</si>
  <si>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</si>
  <si>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</si>
  <si>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</si>
  <si>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</si>
  <si>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</si>
  <si>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</si>
  <si>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</si>
  <si>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</si>
  <si>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</si>
  <si>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</si>
  <si>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</si>
  <si>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</si>
  <si>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</si>
  <si>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</si>
  <si>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</si>
  <si>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</si>
  <si>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</si>
  <si>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</si>
  <si>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</si>
  <si>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</si>
  <si>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</si>
  <si>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</si>
  <si>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</si>
  <si>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</si>
  <si>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</si>
  <si>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</si>
  <si>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</si>
  <si>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</si>
  <si>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</si>
  <si>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</si>
  <si>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</si>
  <si>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</si>
  <si>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</si>
  <si>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</si>
  <si>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</si>
  <si>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</si>
  <si>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</si>
  <si>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</si>
  <si>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</si>
  <si>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</si>
  <si>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</si>
  <si>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</si>
  <si>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</si>
  <si>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</si>
  <si>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</si>
  <si>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</si>
  <si>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</si>
  <si>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</si>
  <si>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</si>
  <si>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</si>
  <si>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</si>
  <si>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</si>
  <si>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</si>
  <si>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</si>
  <si>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</si>
  <si>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</si>
  <si>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</si>
  <si>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</si>
  <si>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</si>
  <si>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</si>
  <si>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</si>
  <si>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</si>
  <si>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</si>
  <si>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</si>
  <si>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</si>
  <si>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</si>
  <si>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</si>
  <si>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</si>
  <si>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</si>
  <si>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</si>
  <si>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</si>
  <si>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</si>
  <si>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</si>
  <si>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</si>
  <si>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</si>
  <si>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</si>
  <si>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</si>
  <si>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</si>
  <si>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</si>
  <si>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</si>
  <si>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</si>
  <si>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</si>
  <si>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</si>
  <si>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</si>
  <si>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</si>
  <si>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</si>
  <si>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</si>
  <si>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</si>
  <si>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</si>
  <si>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</si>
  <si>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</si>
  <si>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</si>
  <si>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</si>
  <si>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</si>
  <si>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</si>
  <si>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</si>
  <si>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</si>
  <si>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</si>
  <si>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</si>
  <si>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</si>
  <si>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</si>
  <si>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</si>
  <si>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</si>
  <si>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</si>
  <si>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</si>
  <si>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</si>
  <si>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</si>
  <si>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</si>
  <si>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</si>
  <si>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</si>
  <si>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</si>
  <si>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</si>
  <si>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</si>
  <si>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</si>
  <si>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</si>
  <si>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</si>
  <si>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</si>
  <si>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</si>
  <si>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</si>
  <si>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</si>
  <si>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</si>
  <si>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</si>
  <si>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</si>
  <si>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</si>
  <si>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</si>
  <si>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</si>
  <si>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</si>
  <si>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</si>
  <si>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</si>
  <si>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</si>
  <si>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</si>
  <si>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</si>
  <si>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</si>
  <si>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</si>
  <si>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</si>
  <si>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</si>
  <si>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</si>
  <si>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</si>
  <si>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</si>
  <si>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</si>
  <si>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</si>
  <si>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</si>
  <si>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</si>
  <si>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</si>
  <si>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</si>
  <si>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</si>
  <si>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</si>
  <si>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</si>
  <si>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</si>
  <si>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</si>
  <si>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</si>
  <si>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</si>
  <si>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</si>
  <si>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</si>
  <si>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</si>
  <si>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</si>
  <si>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</si>
  <si>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</si>
  <si>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</si>
  <si>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</si>
  <si>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</si>
  <si>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</si>
  <si>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</si>
  <si>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</si>
  <si>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</si>
  <si>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</si>
  <si>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</si>
  <si>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</si>
  <si>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</si>
  <si>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</si>
  <si>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</si>
  <si>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</si>
  <si>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</si>
  <si>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</si>
  <si>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</si>
  <si>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</si>
  <si>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</si>
  <si>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</si>
  <si>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</si>
  <si>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</si>
  <si>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</si>
  <si>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</si>
  <si>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</si>
  <si>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</si>
  <si>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</si>
  <si>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</si>
  <si>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</si>
  <si>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</si>
  <si>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</si>
  <si>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</si>
  <si>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</si>
  <si>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</si>
  <si>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</si>
  <si>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</si>
  <si>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</si>
  <si>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</si>
  <si>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</si>
  <si>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</si>
  <si>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</si>
  <si>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</si>
  <si>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</si>
  <si>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</si>
  <si>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</si>
  <si>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</si>
  <si>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</si>
  <si>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</si>
  <si>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</si>
  <si>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</si>
  <si>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</si>
  <si>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</si>
  <si>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</si>
  <si>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</si>
  <si>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</si>
  <si>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</si>
  <si>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</si>
  <si>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</si>
  <si>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</si>
  <si>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</si>
  <si>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</si>
  <si>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</si>
  <si>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</si>
  <si>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</si>
  <si>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</si>
  <si>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</si>
  <si>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</si>
  <si>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</si>
  <si>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</si>
  <si>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</si>
  <si>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</si>
  <si>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</si>
  <si>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</si>
  <si>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</si>
  <si>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</si>
  <si>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</si>
  <si>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</si>
  <si>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</si>
  <si>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</si>
  <si>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</si>
  <si>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</si>
  <si>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</si>
  <si>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</si>
  <si>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</si>
  <si>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</si>
  <si>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</si>
  <si>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</si>
  <si>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</si>
  <si>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</si>
  <si>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</si>
  <si>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</si>
  <si>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</si>
  <si>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</si>
  <si>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</si>
  <si>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</si>
  <si>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</si>
  <si>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</si>
  <si>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</si>
  <si>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</si>
  <si>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</si>
  <si>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</si>
  <si>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</si>
  <si>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</si>
  <si>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</si>
  <si>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</si>
  <si>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</si>
  <si>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</si>
  <si>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</si>
  <si>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</si>
  <si>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</si>
  <si>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</si>
  <si>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</si>
  <si>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</si>
  <si>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</si>
  <si>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</si>
  <si>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</si>
  <si>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</si>
  <si>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</si>
  <si>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</si>
  <si>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</si>
  <si>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</si>
  <si>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</si>
  <si>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</si>
  <si>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</si>
  <si>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</si>
  <si>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</si>
  <si>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</si>
  <si>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</si>
  <si>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</si>
  <si>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</si>
  <si>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</si>
  <si>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</si>
  <si>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</si>
  <si>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</si>
  <si>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</si>
  <si>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</si>
  <si>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</si>
  <si>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</si>
  <si>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</si>
  <si>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</si>
  <si>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</si>
  <si>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</si>
  <si>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</si>
  <si>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</si>
  <si>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</si>
  <si>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</si>
  <si>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</si>
  <si>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</si>
  <si>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</si>
  <si>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</si>
  <si>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</si>
  <si>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</si>
  <si>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</si>
  <si>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</si>
  <si>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</si>
  <si>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</si>
  <si>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</si>
  <si>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</si>
  <si>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</si>
  <si>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</si>
  <si>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</si>
  <si>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</si>
  <si>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</si>
  <si>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</si>
  <si>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</si>
  <si>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</si>
  <si>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</si>
  <si>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</si>
  <si>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</si>
  <si>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</si>
  <si>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</si>
  <si>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</si>
  <si>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</si>
  <si>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</si>
  <si>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</si>
  <si>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</si>
  <si>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</si>
  <si>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</si>
  <si>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</si>
  <si>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</si>
  <si>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</si>
  <si>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</si>
  <si>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</si>
  <si>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</si>
  <si>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</si>
  <si>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</si>
  <si>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</si>
  <si>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</si>
  <si>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</si>
  <si>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</si>
  <si>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</si>
  <si>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</si>
  <si>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</si>
  <si>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</si>
  <si>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</si>
  <si>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</si>
  <si>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</si>
  <si>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</si>
  <si>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</si>
  <si>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</si>
  <si>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</si>
  <si>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</si>
  <si>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</si>
  <si>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</si>
  <si>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</si>
  <si>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</si>
  <si>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</si>
  <si>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</si>
  <si>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</si>
  <si>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</si>
  <si>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</si>
  <si>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</si>
  <si>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</si>
  <si>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</si>
  <si>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</si>
  <si>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</si>
  <si>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</si>
  <si>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</si>
  <si>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</si>
  <si>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</si>
  <si>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</si>
  <si>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</si>
  <si>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</si>
  <si>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</si>
  <si>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</si>
  <si>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</si>
  <si>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</si>
  <si>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</si>
  <si>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</si>
  <si>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</si>
  <si>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</si>
  <si>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</si>
  <si>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</si>
  <si>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</si>
  <si>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</si>
  <si>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</si>
  <si>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</si>
  <si>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</si>
  <si>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</si>
  <si>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</si>
  <si>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</si>
  <si>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</si>
  <si>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</si>
  <si>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</si>
  <si>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</si>
  <si>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</si>
  <si>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</si>
  <si>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</si>
  <si>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</si>
  <si>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</si>
  <si>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</si>
  <si>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</si>
  <si>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</si>
  <si>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</si>
  <si>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</si>
  <si>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</si>
  <si>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</si>
  <si>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</si>
  <si>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</si>
  <si>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</si>
  <si>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</si>
  <si>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</si>
  <si>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</si>
  <si>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</si>
  <si>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</si>
  <si>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</si>
  <si>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</si>
  <si>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</si>
  <si>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</si>
  <si>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</si>
  <si>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</si>
  <si>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</si>
  <si>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</si>
  <si>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</si>
  <si>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</si>
  <si>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</si>
  <si>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</si>
  <si>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</si>
  <si>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</si>
  <si>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</si>
  <si>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</si>
  <si>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</si>
  <si>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</si>
  <si>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</si>
  <si>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</si>
  <si>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</si>
  <si>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</si>
  <si>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</si>
  <si>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</si>
  <si>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</si>
  <si>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</si>
  <si>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</si>
  <si>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</si>
  <si>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</si>
  <si>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</si>
  <si>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</si>
  <si>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</si>
  <si>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</si>
  <si>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</si>
  <si>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</si>
  <si>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</si>
  <si>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</si>
  <si>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</si>
  <si>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</si>
  <si>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</si>
  <si>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</si>
  <si>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</si>
  <si>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</si>
  <si>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</si>
  <si>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</si>
  <si>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</si>
  <si>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</si>
  <si>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</si>
  <si>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</si>
  <si>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</si>
  <si>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</si>
  <si>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</si>
  <si>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</si>
  <si>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</si>
  <si>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</si>
  <si>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</si>
  <si>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</si>
  <si>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</si>
  <si>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</si>
  <si>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</si>
  <si>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</si>
  <si>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</si>
  <si>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</si>
  <si>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</si>
  <si>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</si>
  <si>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</si>
  <si>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</si>
  <si>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</si>
  <si>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</si>
  <si>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</si>
  <si>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</si>
  <si>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</si>
  <si>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</si>
  <si>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</si>
  <si>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</si>
  <si>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</si>
  <si>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</si>
  <si>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</si>
  <si>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</si>
  <si>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</si>
  <si>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</si>
  <si>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</si>
  <si>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</si>
  <si>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</si>
  <si>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</si>
  <si>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</si>
  <si>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</si>
  <si>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</si>
  <si>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</si>
  <si>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</si>
  <si>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</si>
  <si>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</si>
  <si>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</si>
  <si>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</si>
  <si>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</si>
  <si>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</si>
  <si>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</si>
  <si>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</si>
  <si>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</si>
  <si>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</si>
  <si>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</si>
  <si>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</si>
  <si>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</si>
  <si>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</si>
  <si>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</si>
  <si>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</si>
  <si>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</si>
  <si>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</si>
  <si>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</si>
  <si>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</si>
  <si>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</si>
  <si>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</si>
  <si>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</si>
  <si>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</si>
  <si>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</si>
  <si>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</si>
  <si>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</si>
  <si>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</si>
  <si>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</si>
  <si>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</si>
  <si>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</si>
  <si>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</si>
  <si>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</si>
  <si>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</si>
  <si>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</si>
  <si>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</si>
  <si>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</si>
  <si>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</si>
  <si>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</si>
  <si>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</si>
  <si>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</si>
  <si>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</si>
  <si>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</si>
  <si>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</si>
  <si>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</si>
  <si>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</si>
  <si>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</si>
  <si>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</si>
  <si>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</si>
  <si>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</si>
  <si>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</si>
  <si>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</si>
  <si>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</si>
  <si>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</si>
  <si>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</si>
  <si>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</si>
  <si>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</si>
  <si>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</si>
  <si>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</si>
  <si>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</si>
  <si>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</si>
  <si>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</si>
  <si>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</si>
  <si>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</si>
  <si>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</si>
  <si>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</si>
  <si>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</si>
  <si>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</si>
  <si>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</si>
  <si>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</si>
  <si>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</si>
  <si>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</si>
  <si>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</si>
  <si>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</si>
  <si>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</si>
  <si>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</si>
  <si>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</si>
  <si>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</si>
  <si>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</si>
  <si>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</si>
  <si>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</si>
  <si>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</si>
  <si>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</si>
  <si>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</si>
  <si>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</si>
  <si>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</si>
  <si>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</si>
  <si>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</si>
  <si>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</si>
  <si>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</si>
  <si>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</si>
  <si>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</si>
  <si>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</si>
  <si>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</si>
  <si>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</si>
  <si>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</si>
  <si>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</si>
  <si>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</si>
  <si>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</si>
  <si>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</si>
  <si>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</si>
  <si>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</si>
  <si>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</si>
  <si>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</si>
  <si>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</si>
  <si>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</si>
  <si>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</si>
  <si>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</si>
  <si>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</si>
  <si>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</si>
  <si>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</si>
  <si>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</si>
  <si>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</si>
  <si>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</si>
  <si>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</si>
  <si>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</si>
  <si>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</si>
  <si>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</si>
  <si>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</si>
  <si>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</si>
  <si>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</si>
  <si>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</si>
  <si>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</si>
  <si>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</si>
  <si>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</si>
  <si>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</si>
  <si>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</si>
  <si>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</si>
  <si>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</si>
  <si>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</si>
  <si>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</si>
  <si>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</si>
  <si>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</si>
  <si>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</si>
  <si>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</si>
  <si>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</si>
  <si>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</si>
  <si>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</si>
  <si>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</si>
  <si>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</si>
  <si>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</si>
  <si>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</si>
  <si>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</si>
  <si>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</si>
  <si>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</si>
  <si>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</si>
  <si>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</si>
  <si>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</si>
  <si>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</si>
  <si>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</si>
  <si>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</si>
  <si>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</si>
  <si>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</si>
  <si>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</si>
  <si>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</si>
  <si>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</si>
  <si>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</si>
  <si>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</si>
  <si>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</si>
  <si>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</si>
  <si>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</si>
  <si>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</si>
  <si>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</si>
  <si>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</si>
  <si>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</si>
  <si>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</si>
  <si>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</si>
  <si>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</si>
  <si>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</si>
  <si>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</si>
  <si>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</si>
  <si>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</si>
  <si>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</si>
  <si>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</si>
  <si>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</si>
  <si>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</si>
  <si>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</si>
  <si>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</si>
  <si>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</si>
  <si>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</si>
  <si>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</si>
  <si>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</si>
  <si>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</si>
  <si>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</si>
  <si>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</si>
  <si>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</si>
  <si>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</si>
  <si>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</si>
  <si>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</si>
  <si>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</si>
  <si>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</si>
  <si>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</si>
  <si>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</si>
  <si>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</si>
  <si>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</si>
  <si>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</si>
  <si>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</si>
  <si>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</si>
  <si>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</si>
  <si>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</si>
  <si>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</si>
  <si>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</si>
  <si>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</si>
  <si>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</si>
  <si>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</si>
  <si>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</si>
  <si>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</si>
  <si>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</si>
  <si>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</si>
  <si>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</si>
  <si>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</si>
  <si>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</si>
  <si>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</si>
  <si>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</si>
  <si>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</si>
  <si>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</si>
  <si>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</si>
  <si>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</si>
  <si>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</si>
  <si>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</si>
  <si>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</si>
  <si>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</si>
  <si>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</si>
  <si>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</si>
  <si>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</si>
  <si>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</si>
  <si>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</si>
  <si>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</si>
  <si>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</si>
  <si>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</si>
  <si>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</si>
  <si>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</si>
  <si>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</si>
  <si>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</si>
  <si>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</si>
  <si>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</si>
  <si>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</si>
  <si>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</si>
  <si>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</si>
  <si>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</si>
  <si>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</si>
  <si>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</si>
  <si>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</si>
  <si>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</si>
  <si>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</si>
  <si>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</si>
  <si>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</si>
  <si>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</si>
  <si>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</si>
  <si>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</si>
  <si>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</si>
  <si>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</si>
  <si>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</si>
  <si>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</si>
  <si>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</si>
  <si>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</si>
  <si>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</si>
  <si>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</si>
  <si>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</si>
  <si>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</si>
  <si>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</si>
  <si>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</si>
  <si>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</si>
  <si>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</si>
  <si>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</si>
  <si>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</si>
  <si>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</si>
  <si>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</si>
  <si>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</si>
  <si>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</si>
  <si>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</si>
  <si>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</si>
  <si>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</si>
  <si>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</si>
  <si>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</si>
  <si>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</si>
  <si>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</si>
  <si>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</si>
  <si>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</si>
  <si>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</si>
  <si>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</si>
  <si>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</si>
  <si>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</si>
  <si>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</si>
  <si>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</si>
  <si>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</si>
  <si>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</si>
  <si>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</si>
  <si>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</si>
  <si>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</si>
  <si>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</si>
  <si>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</si>
  <si>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</si>
  <si>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</si>
  <si>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</si>
  <si>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</si>
  <si>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</si>
  <si>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</si>
  <si>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</si>
  <si>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</si>
  <si>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</si>
  <si>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</si>
  <si>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</si>
  <si>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</si>
  <si>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</si>
  <si>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</si>
  <si>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</si>
  <si>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</si>
  <si>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</si>
  <si>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</si>
  <si>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</si>
  <si>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</si>
  <si>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</si>
  <si>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</si>
  <si>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</si>
  <si>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</si>
  <si>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</si>
  <si>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</si>
  <si>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</si>
  <si>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</si>
  <si>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</si>
  <si>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</si>
  <si>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</si>
  <si>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</si>
  <si>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</si>
  <si>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</si>
  <si>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</si>
  <si>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</si>
  <si>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</si>
  <si>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</si>
  <si>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</si>
  <si>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</si>
  <si>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</si>
  <si>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</si>
  <si>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</si>
  <si>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</si>
  <si>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</si>
  <si>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</si>
  <si>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</si>
  <si>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</si>
  <si>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</si>
  <si>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</si>
  <si>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</si>
  <si>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</si>
  <si>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</si>
  <si>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</si>
  <si>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</si>
  <si>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</si>
  <si>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</si>
  <si>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</si>
  <si>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</si>
  <si>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</si>
  <si>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</si>
  <si>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</si>
  <si>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</si>
  <si>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</si>
  <si>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</si>
  <si>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</si>
  <si>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</si>
  <si>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</si>
  <si>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</si>
  <si>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</si>
  <si>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</si>
  <si>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</si>
  <si>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</si>
  <si>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</si>
  <si>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</si>
  <si>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</si>
  <si>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</si>
  <si>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</si>
  <si>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</si>
  <si>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</si>
  <si>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</si>
  <si>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</si>
  <si>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</si>
  <si>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</si>
  <si>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</si>
  <si>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</si>
  <si>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</si>
  <si>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</si>
  <si>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</si>
  <si>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</si>
  <si>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</si>
  <si>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</si>
  <si>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</si>
  <si>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</si>
  <si>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</si>
  <si>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</si>
  <si>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</si>
  <si>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</si>
  <si>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</si>
  <si>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</si>
  <si>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</si>
  <si>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</si>
  <si>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</si>
  <si>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</si>
  <si>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</si>
  <si>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</si>
  <si>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</si>
  <si>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</si>
  <si>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</si>
  <si>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</si>
  <si>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</si>
  <si>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</si>
  <si>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</si>
  <si>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</si>
  <si>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</si>
  <si>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</si>
  <si>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</si>
  <si>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</si>
  <si>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</si>
  <si>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</si>
  <si>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</si>
  <si>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</si>
  <si>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</si>
  <si>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</si>
  <si>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</si>
  <si>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</si>
  <si>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</si>
  <si>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</si>
  <si>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</si>
  <si>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</si>
  <si>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</si>
  <si>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</si>
  <si>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</si>
  <si>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</si>
  <si>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</si>
  <si>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</si>
  <si>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</si>
  <si>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</si>
  <si>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</si>
  <si>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</si>
  <si>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</si>
  <si>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</si>
  <si>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</si>
  <si>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</si>
  <si>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</si>
  <si>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</si>
  <si>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</si>
  <si>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</si>
  <si>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</si>
  <si>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</si>
  <si>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</si>
  <si>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</si>
  <si>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</si>
  <si>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</si>
  <si>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</si>
  <si>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</si>
  <si>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</si>
  <si>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</si>
  <si>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</si>
  <si>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</si>
  <si>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</si>
  <si>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</si>
  <si>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</si>
  <si>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</si>
  <si>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</si>
  <si>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</si>
  <si>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</si>
  <si>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</si>
  <si>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</si>
  <si>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</si>
  <si>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</si>
  <si>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</si>
  <si>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</si>
  <si>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</si>
  <si>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</si>
  <si>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</si>
  <si>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</si>
  <si>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</si>
  <si>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</si>
  <si>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</si>
  <si>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</si>
  <si>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</si>
  <si>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</si>
  <si>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</si>
  <si>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</si>
  <si>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</si>
  <si>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</si>
  <si>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</si>
  <si>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</si>
  <si>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</si>
  <si>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</si>
  <si>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</si>
  <si>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</si>
  <si>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</si>
  <si>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</si>
  <si>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</si>
  <si>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</si>
  <si>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</si>
  <si>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</si>
  <si>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</si>
  <si>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</si>
  <si>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</si>
  <si>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</si>
  <si>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</si>
  <si>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</si>
  <si>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</si>
  <si>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</si>
  <si>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</si>
  <si>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</si>
  <si>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</si>
  <si>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</si>
  <si>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</si>
  <si>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</si>
  <si>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</si>
  <si>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</si>
  <si>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</si>
  <si>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</si>
  <si>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</si>
  <si>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</si>
  <si>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</si>
  <si>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</si>
  <si>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</si>
  <si>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</si>
  <si>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</si>
  <si>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</si>
  <si>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</si>
  <si>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</si>
  <si>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</si>
  <si>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</si>
  <si>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</si>
  <si>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</si>
  <si>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</si>
  <si>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</si>
  <si>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</si>
  <si>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</si>
  <si>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</si>
  <si>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</si>
  <si>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</si>
  <si>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</si>
  <si>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</si>
  <si>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</si>
  <si>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</si>
  <si>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</si>
  <si>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</si>
  <si>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</si>
  <si>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</si>
  <si>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</si>
  <si>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</si>
  <si>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</si>
  <si>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</si>
  <si>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</si>
  <si>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</si>
  <si>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</si>
  <si>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</si>
  <si>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</si>
  <si>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</si>
  <si>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</si>
  <si>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</si>
  <si>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</si>
  <si>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</si>
  <si>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</si>
  <si>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</si>
  <si>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</si>
  <si>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</si>
  <si>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</si>
  <si>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</si>
  <si>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</si>
  <si>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</si>
  <si>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</si>
  <si>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</si>
  <si>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</si>
  <si>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</si>
  <si>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</si>
  <si>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</si>
  <si>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</si>
  <si>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</si>
  <si>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</si>
  <si>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</si>
  <si>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</si>
  <si>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</si>
  <si>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</si>
  <si>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</si>
  <si>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</si>
  <si>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</si>
  <si>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</si>
  <si>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</si>
  <si>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</si>
  <si>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</si>
  <si>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</si>
  <si>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</si>
  <si>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</si>
  <si>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</si>
  <si>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</si>
  <si>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</si>
  <si>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</si>
  <si>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</si>
  <si>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</si>
  <si>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</si>
  <si>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</si>
  <si>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</si>
  <si>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</si>
  <si>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</si>
  <si>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</si>
  <si>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</si>
  <si>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</si>
  <si>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</si>
  <si>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</si>
  <si>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</si>
  <si>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</si>
  <si>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</si>
  <si>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</si>
  <si>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</si>
  <si>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</si>
  <si>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</si>
  <si>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</si>
  <si>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</si>
  <si>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</si>
  <si>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</si>
  <si>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</si>
  <si>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</si>
  <si>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</si>
  <si>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</si>
  <si>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</si>
  <si>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</si>
  <si>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</si>
  <si>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</si>
  <si>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</si>
  <si>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</si>
  <si>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</si>
  <si>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</si>
  <si>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</si>
  <si>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</si>
  <si>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</si>
  <si>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</si>
  <si>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</si>
  <si>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</si>
  <si>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</si>
  <si>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</si>
  <si>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</si>
  <si>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</si>
  <si>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</si>
  <si>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</si>
  <si>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</si>
  <si>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</si>
  <si>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</si>
  <si>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</si>
  <si>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</si>
  <si>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</si>
  <si>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</si>
  <si>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</si>
  <si>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</si>
  <si>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</si>
  <si>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</si>
  <si>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</si>
  <si>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</si>
  <si>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</si>
  <si>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</si>
  <si>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</si>
  <si>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</si>
  <si>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</si>
  <si>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</si>
  <si>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</si>
  <si>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</si>
  <si>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</si>
  <si>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</si>
  <si>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</si>
  <si>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</si>
  <si>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</si>
  <si>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</si>
  <si>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</si>
  <si>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</si>
  <si>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</si>
  <si>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</si>
  <si>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</si>
  <si>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</si>
  <si>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</si>
  <si>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</si>
  <si>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</si>
  <si>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</si>
  <si>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</si>
  <si>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</si>
  <si>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</si>
  <si>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</si>
  <si>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</si>
  <si>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</si>
  <si>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</si>
  <si>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</si>
  <si>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</si>
  <si>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</si>
  <si>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</si>
  <si>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</si>
  <si>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</si>
  <si>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</si>
  <si>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</si>
  <si>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</si>
  <si>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</si>
  <si>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</si>
  <si>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</si>
  <si>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</si>
  <si>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</si>
  <si>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</si>
  <si>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</si>
  <si>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</si>
  <si>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</si>
  <si>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</si>
  <si>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</si>
  <si>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</si>
  <si>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</si>
  <si>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</si>
  <si>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</si>
  <si>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</si>
  <si>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</si>
  <si>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</si>
  <si>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</si>
  <si>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</si>
  <si>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</si>
  <si>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</si>
  <si>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</si>
  <si>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</si>
  <si>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</si>
  <si>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</si>
  <si>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</si>
  <si>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</si>
  <si>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</si>
  <si>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</si>
  <si>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</si>
  <si>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</si>
  <si>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</si>
  <si>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</si>
  <si>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</si>
  <si>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</si>
  <si>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</si>
  <si>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</si>
  <si>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</si>
  <si>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</si>
  <si>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</si>
  <si>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</si>
  <si>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</si>
  <si>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</si>
  <si>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</si>
  <si>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</si>
  <si>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</si>
  <si>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</si>
  <si>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</si>
  <si>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</si>
  <si>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</si>
  <si>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</si>
  <si>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</si>
  <si>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</si>
  <si>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</si>
  <si>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</si>
  <si>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</si>
  <si>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</si>
  <si>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</si>
  <si>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</si>
  <si>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</si>
  <si>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</si>
  <si>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</si>
  <si>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</si>
  <si>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</si>
  <si>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</si>
  <si>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</si>
  <si>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</si>
  <si>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</si>
  <si>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</si>
  <si>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</si>
  <si>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</si>
  <si>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</si>
  <si>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</si>
  <si>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</si>
  <si>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</si>
  <si>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</si>
  <si>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</si>
  <si>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</si>
  <si>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</si>
  <si>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</si>
  <si>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</si>
  <si>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</si>
  <si>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</si>
  <si>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</si>
  <si>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</si>
  <si>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</si>
  <si>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</si>
  <si>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</si>
  <si>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</si>
  <si>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</si>
  <si>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</si>
  <si>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</si>
  <si>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</si>
  <si>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</si>
  <si>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</si>
  <si>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</si>
  <si>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</si>
  <si>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</si>
  <si>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</si>
  <si>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</si>
  <si>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</si>
  <si>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</si>
  <si>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</si>
  <si>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</si>
  <si>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</si>
  <si>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</si>
  <si>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</si>
  <si>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</si>
  <si>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</si>
  <si>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</si>
  <si>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</si>
  <si>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</si>
  <si>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</si>
  <si>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</si>
  <si>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</si>
  <si>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</si>
  <si>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</si>
  <si>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</si>
  <si>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</si>
  <si>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</si>
  <si>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</si>
  <si>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</si>
  <si>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</si>
  <si>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</si>
  <si>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</si>
  <si>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</si>
  <si>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</si>
  <si>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</si>
  <si>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</si>
  <si>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</si>
  <si>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</si>
  <si>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</si>
  <si>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</si>
  <si>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</si>
  <si>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</si>
  <si>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</si>
  <si>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</si>
  <si>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</si>
  <si>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</si>
  <si>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</si>
  <si>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</si>
  <si>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</si>
  <si>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</si>
  <si>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</si>
  <si>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</si>
  <si>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</si>
  <si>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</si>
  <si>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</si>
  <si>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</si>
  <si>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</si>
  <si>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</si>
  <si>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</si>
  <si>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</si>
  <si>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</si>
  <si>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</si>
  <si>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</si>
  <si>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</si>
  <si>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</si>
  <si>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</si>
  <si>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</si>
  <si>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</si>
  <si>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</si>
  <si>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</si>
  <si>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</si>
  <si>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</si>
  <si>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</si>
  <si>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</si>
  <si>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</si>
  <si>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</si>
  <si>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</si>
  <si>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</si>
  <si>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</si>
  <si>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</si>
  <si>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</si>
  <si>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</si>
  <si>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</si>
  <si>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</si>
  <si>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</si>
  <si>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</si>
  <si>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</si>
  <si>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</si>
  <si>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</si>
  <si>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</si>
  <si>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</si>
  <si>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</si>
  <si>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</si>
  <si>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</si>
  <si>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</si>
  <si>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</si>
  <si>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</si>
  <si>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</si>
  <si>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</si>
  <si>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</si>
  <si>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</si>
  <si>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</si>
  <si>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</si>
  <si>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</si>
  <si>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</si>
  <si>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</si>
  <si>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</si>
  <si>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</si>
  <si>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</si>
  <si>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</si>
  <si>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</si>
  <si>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</si>
  <si>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</si>
  <si>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</si>
  <si>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</si>
  <si>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</si>
  <si>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</si>
  <si>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</si>
  <si>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</si>
  <si>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</si>
  <si>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</si>
  <si>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</si>
  <si>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</si>
  <si>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</si>
  <si>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</si>
  <si>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</si>
  <si>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</si>
  <si>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</si>
  <si>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</si>
  <si>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</si>
  <si>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</si>
  <si>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</si>
  <si>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</si>
  <si>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</si>
  <si>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</si>
  <si>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</si>
  <si>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</si>
  <si>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</si>
  <si>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</si>
  <si>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</si>
  <si>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</si>
  <si>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</si>
  <si>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</si>
  <si>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</si>
  <si>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</si>
  <si>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</si>
  <si>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</si>
  <si>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</si>
  <si>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</si>
  <si>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</si>
  <si>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</si>
  <si>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</si>
  <si>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</si>
  <si>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</si>
  <si>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</si>
  <si>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</si>
  <si>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</si>
  <si>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</si>
  <si>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</si>
  <si>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</si>
  <si>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</si>
  <si>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</si>
  <si>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</si>
  <si>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</si>
  <si>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</si>
  <si>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</si>
  <si>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</si>
  <si>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</si>
  <si>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</si>
  <si>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</si>
  <si>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</si>
  <si>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</si>
  <si>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</si>
  <si>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</si>
  <si>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</si>
  <si>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</si>
  <si>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</si>
  <si>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</si>
  <si>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</si>
  <si>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</si>
  <si>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</si>
  <si>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</si>
  <si>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</si>
  <si>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</si>
  <si>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</si>
  <si>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</si>
  <si>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</si>
  <si>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</si>
  <si>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</si>
  <si>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</si>
  <si>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</si>
  <si>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</si>
  <si>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</si>
  <si>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</si>
  <si>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</si>
  <si>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</si>
  <si>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</si>
  <si>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</si>
  <si>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</si>
  <si>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</si>
  <si>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</si>
  <si>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</si>
  <si>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</si>
  <si>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</si>
  <si>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</si>
  <si>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</si>
  <si>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</si>
  <si>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</si>
  <si>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</si>
  <si>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</si>
  <si>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</si>
  <si>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</si>
  <si>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</si>
  <si>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</si>
  <si>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</si>
  <si>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</si>
  <si>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</si>
  <si>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</si>
  <si>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</si>
  <si>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</si>
  <si>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</si>
  <si>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</si>
  <si>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</si>
  <si>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</si>
  <si>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</si>
  <si>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</si>
  <si>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</si>
  <si>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</si>
  <si>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</si>
  <si>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</si>
  <si>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</si>
  <si>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</si>
  <si>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</si>
  <si>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</si>
  <si>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</si>
  <si>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</si>
  <si>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</si>
  <si>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</si>
  <si>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</si>
  <si>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</si>
  <si>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</si>
  <si>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</si>
  <si>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</si>
  <si>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</si>
  <si>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</si>
  <si>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</si>
  <si>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</si>
  <si>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</si>
  <si>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</si>
  <si>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</si>
  <si>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</si>
  <si>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</si>
  <si>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</si>
  <si>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</si>
  <si>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</si>
  <si>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</si>
  <si>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</si>
  <si>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</si>
  <si>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</si>
  <si>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</si>
  <si>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</si>
  <si>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</si>
  <si>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</si>
  <si>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</si>
  <si>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</si>
  <si>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</si>
  <si>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</si>
  <si>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</si>
  <si>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</si>
  <si>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</si>
  <si>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</si>
  <si>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</si>
  <si>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</si>
  <si>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</si>
  <si>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</si>
  <si>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</si>
  <si>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</si>
  <si>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</si>
  <si>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</si>
  <si>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</si>
  <si>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</si>
  <si>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</si>
  <si>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</si>
  <si>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</si>
  <si>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</si>
  <si>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</si>
  <si>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</si>
  <si>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</si>
  <si>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</si>
  <si>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</si>
  <si>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</si>
  <si>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</si>
  <si>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</si>
  <si>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</si>
  <si>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</si>
  <si>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</si>
  <si>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</si>
  <si>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</si>
  <si>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</si>
  <si>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</si>
  <si>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</si>
  <si>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</si>
  <si>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</si>
  <si>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</si>
  <si>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</si>
  <si>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</si>
  <si>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</si>
  <si>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</si>
  <si>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</si>
  <si>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</si>
  <si>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</si>
  <si>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</si>
  <si>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</si>
  <si>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</si>
  <si>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</si>
  <si>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</si>
  <si>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</si>
  <si>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</si>
  <si>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</si>
  <si>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</si>
  <si>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</si>
  <si>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</si>
  <si>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</si>
  <si>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</si>
  <si>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</si>
  <si>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</si>
  <si>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</si>
  <si>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</si>
  <si>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</si>
  <si>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</si>
  <si>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</si>
  <si>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</si>
  <si>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</si>
  <si>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</si>
  <si>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</si>
  <si>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</si>
  <si>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</si>
  <si>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</si>
  <si>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</si>
  <si>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</si>
  <si>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</si>
  <si>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</si>
  <si>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</si>
  <si>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</si>
  <si>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</si>
  <si>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</si>
  <si>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</si>
  <si>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</si>
  <si>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</si>
  <si>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</si>
  <si>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</si>
  <si>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</si>
  <si>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</si>
  <si>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</si>
  <si>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</si>
  <si>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</si>
  <si>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</si>
  <si>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</si>
  <si>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</si>
  <si>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</si>
  <si>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</si>
  <si>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</si>
  <si>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</si>
  <si>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</si>
  <si>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</si>
  <si>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</si>
  <si>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</si>
  <si>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</si>
  <si>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</si>
  <si>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</si>
  <si>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</si>
  <si>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</si>
  <si>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</si>
  <si>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</si>
  <si>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</si>
  <si>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</si>
  <si>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</si>
  <si>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</si>
  <si>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</si>
  <si>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</si>
  <si>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</si>
  <si>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</si>
  <si>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</si>
  <si>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</si>
  <si>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</si>
  <si>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</si>
  <si>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</si>
  <si>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</si>
  <si>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</si>
  <si>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</si>
  <si>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</si>
  <si>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</si>
  <si>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</si>
  <si>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</si>
  <si>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</si>
  <si>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</si>
  <si>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</si>
  <si>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</si>
  <si>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</si>
  <si>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</si>
  <si>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</si>
  <si>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</si>
  <si>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</si>
  <si>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</si>
  <si>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</si>
  <si>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</si>
  <si>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</si>
  <si>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</si>
  <si>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</si>
  <si>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</si>
  <si>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</si>
  <si>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</si>
  <si>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</si>
  <si>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</si>
  <si>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</si>
  <si>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</si>
  <si>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</si>
  <si>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</si>
  <si>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</si>
  <si>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</si>
  <si>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</si>
  <si>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</si>
  <si>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</si>
  <si>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</si>
  <si>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</si>
  <si>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</si>
  <si>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</si>
  <si>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</si>
  <si>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</si>
  <si>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</si>
  <si>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</si>
  <si>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</si>
  <si>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</si>
  <si>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</si>
  <si>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</si>
  <si>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</si>
  <si>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</si>
  <si>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</si>
  <si>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</si>
  <si>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</si>
  <si>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</si>
  <si>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</si>
  <si>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</si>
  <si>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</si>
  <si>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</si>
  <si>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</si>
  <si>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</si>
  <si>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</si>
  <si>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</si>
  <si>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</si>
  <si>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</si>
  <si>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</si>
  <si>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</si>
  <si>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</si>
  <si>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</si>
  <si>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</si>
  <si>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</si>
  <si>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</si>
  <si>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</si>
  <si>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</si>
  <si>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</si>
  <si>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</si>
  <si>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</si>
  <si>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</si>
  <si>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</si>
  <si>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</si>
  <si>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</si>
  <si>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</si>
  <si>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</si>
  <si>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</si>
  <si>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</si>
  <si>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</si>
  <si>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</si>
  <si>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</si>
  <si>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</si>
  <si>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</si>
  <si>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</si>
  <si>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</si>
  <si>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</si>
  <si>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</si>
  <si>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</si>
  <si>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</si>
  <si>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</si>
  <si>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</si>
  <si>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</si>
  <si>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</si>
  <si>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</si>
  <si>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</si>
  <si>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</si>
  <si>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</si>
  <si>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</si>
  <si>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</si>
  <si>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</si>
  <si>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</si>
  <si>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</si>
  <si>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</si>
  <si>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</si>
  <si>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</si>
  <si>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</si>
  <si>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</si>
  <si>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</si>
  <si>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</si>
  <si>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</si>
  <si>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</si>
  <si>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</si>
  <si>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</si>
  <si>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</si>
  <si>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</si>
  <si>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</si>
  <si>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</si>
  <si>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</si>
  <si>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</si>
  <si>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</si>
  <si>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</si>
  <si>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</si>
  <si>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</si>
  <si>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</si>
  <si>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</si>
  <si>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</si>
  <si>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</si>
  <si>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</si>
  <si>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</si>
  <si>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</si>
  <si>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</si>
  <si>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</si>
  <si>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</si>
  <si>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</si>
  <si>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</si>
  <si>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</si>
  <si>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</si>
  <si>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</si>
  <si>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</si>
  <si>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</si>
  <si>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</si>
  <si>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</si>
  <si>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</si>
  <si>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</si>
  <si>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</si>
  <si>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</si>
  <si>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</si>
  <si>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</si>
  <si>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</si>
  <si>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</si>
  <si>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</si>
  <si>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</si>
  <si>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</si>
  <si>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</si>
  <si>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</si>
  <si>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</si>
  <si>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</si>
  <si>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</si>
  <si>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</si>
  <si>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</si>
  <si>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</si>
  <si>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</si>
  <si>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</si>
  <si>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</si>
  <si>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</si>
  <si>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</si>
  <si>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</si>
  <si>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</si>
  <si>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</si>
  <si>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</si>
  <si>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</si>
  <si>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</si>
  <si>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</si>
  <si>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</si>
  <si>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</si>
  <si>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</si>
  <si>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</si>
  <si>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</si>
  <si>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</si>
  <si>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</si>
  <si>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</si>
  <si>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</si>
  <si>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</si>
  <si>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</si>
  <si>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</si>
  <si>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</si>
  <si>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</si>
  <si>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</si>
  <si>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</si>
  <si>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</si>
  <si>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</si>
  <si>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</si>
  <si>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</si>
  <si>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</si>
  <si>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</si>
  <si>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</si>
  <si>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</si>
  <si>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</si>
  <si>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</si>
  <si>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</si>
  <si>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</si>
  <si>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</si>
  <si>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</si>
  <si>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</si>
  <si>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</si>
  <si>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</si>
  <si>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</si>
  <si>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</si>
  <si>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</si>
  <si>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</si>
  <si>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</si>
  <si>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</si>
  <si>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</si>
  <si>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</si>
  <si>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</si>
  <si>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</si>
  <si>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</si>
  <si>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</si>
  <si>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</si>
  <si>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</si>
  <si>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</si>
  <si>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</si>
  <si>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</si>
  <si>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</si>
  <si>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</si>
  <si>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</si>
  <si>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</si>
  <si>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</si>
  <si>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</si>
  <si>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</si>
  <si>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</si>
  <si>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</si>
  <si>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</si>
  <si>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</si>
  <si>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</si>
  <si>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</si>
  <si>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</si>
  <si>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</si>
  <si>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</si>
  <si>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</si>
  <si>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</si>
  <si>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</si>
  <si>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</si>
  <si>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</si>
  <si>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</si>
  <si>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</si>
  <si>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</si>
  <si>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</si>
  <si>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</si>
  <si>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</si>
  <si>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</si>
  <si>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</si>
  <si>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</si>
  <si>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</si>
  <si>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</si>
  <si>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</si>
  <si>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</si>
  <si>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</si>
  <si>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</si>
  <si>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</si>
  <si>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</si>
  <si>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</si>
  <si>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</si>
  <si>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</si>
  <si>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</si>
  <si>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</si>
  <si>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</si>
  <si>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</si>
  <si>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</si>
  <si>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</si>
  <si>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</si>
  <si>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</si>
  <si>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</si>
  <si>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</si>
  <si>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</si>
  <si>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</si>
  <si>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</si>
  <si>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</si>
  <si>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</si>
  <si>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</si>
  <si>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</si>
  <si>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</si>
  <si>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</si>
  <si>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</si>
  <si>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</si>
  <si>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</si>
  <si>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</si>
  <si>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</si>
  <si>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</si>
  <si>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</si>
  <si>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</si>
  <si>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</si>
  <si>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</si>
  <si>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</si>
  <si>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</si>
  <si>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</si>
  <si>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</si>
  <si>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</si>
  <si>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</si>
  <si>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</si>
  <si>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</si>
  <si>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</si>
  <si>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</si>
  <si>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</si>
  <si>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</si>
  <si>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</si>
  <si>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</si>
  <si>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</si>
  <si>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</si>
  <si>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</si>
  <si>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</si>
  <si>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</si>
  <si>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</si>
  <si>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</si>
  <si>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</si>
  <si>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</si>
  <si>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</si>
  <si>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</si>
  <si>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</si>
  <si>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</si>
  <si>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</si>
  <si>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</si>
  <si>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</si>
  <si>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</si>
  <si>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</si>
  <si>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</si>
  <si>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</si>
  <si>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</si>
  <si>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</si>
  <si>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</si>
  <si>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</si>
  <si>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</si>
  <si>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</si>
  <si>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</si>
  <si>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</si>
  <si>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</si>
  <si>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</si>
  <si>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</si>
  <si>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</si>
  <si>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</si>
  <si>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</si>
  <si>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</si>
  <si>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</si>
  <si>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</si>
  <si>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</si>
  <si>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</si>
  <si>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</si>
  <si>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</si>
  <si>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</si>
  <si>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</si>
  <si>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</si>
  <si>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</si>
  <si>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</si>
  <si>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</si>
  <si>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</si>
  <si>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</si>
  <si>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</si>
  <si>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</si>
  <si>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</si>
  <si>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</si>
  <si>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</si>
  <si>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</si>
  <si>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</si>
  <si>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</si>
  <si>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</si>
  <si>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</si>
  <si>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</si>
  <si>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</si>
  <si>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</si>
  <si>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</si>
  <si>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</si>
  <si>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</si>
  <si>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</si>
  <si>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</si>
  <si>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</si>
  <si>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</si>
  <si>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</si>
  <si>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</si>
  <si>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</si>
  <si>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</si>
  <si>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</si>
  <si>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</si>
  <si>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</si>
  <si>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</si>
  <si>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</si>
  <si>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</si>
  <si>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</si>
  <si>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</si>
  <si>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</si>
  <si>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</si>
  <si>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</si>
  <si>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</si>
  <si>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</si>
  <si>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</si>
  <si>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</si>
  <si>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</si>
  <si>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</si>
  <si>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</si>
  <si>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</si>
  <si>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</si>
  <si>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</si>
  <si>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</si>
  <si>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</si>
  <si>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</si>
  <si>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</si>
  <si>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</si>
  <si>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</si>
  <si>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</si>
  <si>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</si>
  <si>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</si>
  <si>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</si>
  <si>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</si>
  <si>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</si>
  <si>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</si>
  <si>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</si>
  <si>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</si>
  <si>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</si>
  <si>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</si>
  <si>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</si>
  <si>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</si>
  <si>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</si>
  <si>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</si>
  <si>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</si>
  <si>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</si>
  <si>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</si>
  <si>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</si>
  <si>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</si>
  <si>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</si>
  <si>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</si>
  <si>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</si>
  <si>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</si>
  <si>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</si>
  <si>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</si>
  <si>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</si>
  <si>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</si>
  <si>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</si>
  <si>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</si>
  <si>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</si>
  <si>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</si>
  <si>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</si>
  <si>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</si>
  <si>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</si>
  <si>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</si>
  <si>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</si>
  <si>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</si>
  <si>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</si>
  <si>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</si>
  <si>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</si>
  <si>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</si>
  <si>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</si>
  <si>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</si>
  <si>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</si>
  <si>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</si>
  <si>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</si>
  <si>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</si>
  <si>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</si>
  <si>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</si>
  <si>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</si>
  <si>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</si>
  <si>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</si>
  <si>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</si>
  <si>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</si>
  <si>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</si>
  <si>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</si>
  <si>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</si>
  <si>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</si>
  <si>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</si>
  <si>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</si>
  <si>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</si>
  <si>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</si>
  <si>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</si>
  <si>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</si>
  <si>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</si>
  <si>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</si>
  <si>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</si>
  <si>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</si>
  <si>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</si>
  <si>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</si>
  <si>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</si>
  <si>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</si>
  <si>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</si>
  <si>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</si>
  <si>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</si>
  <si>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</si>
  <si>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</si>
  <si>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</si>
  <si>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</si>
  <si>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</si>
  <si>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</si>
  <si>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</si>
  <si>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</si>
  <si>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</si>
  <si>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</si>
  <si>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</si>
  <si>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</si>
  <si>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</si>
  <si>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</si>
  <si>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</si>
  <si>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</si>
  <si>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</si>
  <si>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</si>
  <si>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</si>
  <si>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</si>
  <si>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</si>
  <si>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</si>
  <si>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</si>
  <si>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</si>
  <si>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</si>
  <si>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</si>
  <si>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</si>
  <si>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</si>
  <si>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</si>
  <si>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</si>
  <si>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</si>
  <si>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</si>
  <si>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</si>
  <si>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</si>
  <si>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</si>
  <si>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</si>
  <si>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</si>
  <si>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</si>
  <si>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</si>
  <si>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</si>
  <si>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</si>
  <si>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</si>
  <si>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</si>
  <si>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</si>
  <si>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</si>
  <si>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</si>
  <si>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</si>
  <si>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</si>
  <si>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</si>
  <si>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</si>
  <si>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</si>
  <si>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</si>
  <si>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</si>
  <si>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</si>
  <si>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</si>
  <si>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</si>
  <si>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</si>
  <si>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</si>
  <si>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</si>
  <si>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</si>
  <si>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</si>
  <si>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</si>
  <si>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</si>
  <si>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</si>
  <si>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</si>
  <si>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</si>
  <si>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</si>
  <si>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</si>
  <si>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</si>
  <si>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</si>
  <si>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</si>
  <si>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</si>
  <si>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</si>
  <si>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</si>
  <si>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</si>
  <si>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</si>
  <si>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</si>
  <si>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</si>
  <si>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</si>
  <si>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</si>
  <si>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</si>
  <si>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</si>
  <si>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</si>
  <si>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</si>
  <si>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</si>
  <si>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</si>
  <si>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</si>
  <si>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</si>
  <si>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</si>
  <si>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</si>
  <si>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</si>
  <si>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</si>
  <si>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</si>
  <si>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</si>
  <si>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</si>
  <si>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</si>
  <si>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</si>
  <si>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</si>
  <si>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</si>
  <si>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</si>
  <si>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</si>
  <si>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</si>
  <si>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</si>
  <si>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</si>
  <si>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</si>
  <si>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</si>
  <si>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</si>
  <si>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</si>
  <si>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</si>
  <si>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</si>
  <si>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</si>
  <si>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</si>
  <si>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</si>
  <si>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</si>
  <si>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</si>
  <si>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</si>
  <si>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</si>
  <si>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</si>
  <si>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</si>
  <si>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</si>
  <si>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</si>
  <si>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</si>
  <si>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</si>
  <si>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</si>
  <si>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</si>
  <si>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</si>
  <si>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</si>
  <si>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</si>
  <si>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</si>
  <si>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</si>
  <si>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</si>
  <si>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</si>
  <si>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</si>
  <si>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</si>
  <si>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</si>
  <si>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</si>
  <si>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</si>
  <si>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</si>
  <si>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</si>
  <si>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</si>
  <si>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</si>
  <si>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</si>
  <si>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</si>
  <si>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</si>
  <si>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</si>
  <si>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</si>
  <si>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</si>
  <si>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</si>
  <si>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</si>
  <si>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</si>
  <si>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</si>
  <si>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</si>
  <si>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</si>
  <si>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</si>
  <si>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</si>
  <si>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</si>
  <si>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</si>
  <si>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</si>
  <si>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</si>
  <si>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</si>
  <si>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</si>
  <si>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</si>
  <si>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</si>
  <si>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</si>
  <si>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</si>
  <si>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</si>
  <si>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</si>
  <si>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</si>
  <si>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</si>
  <si>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</si>
  <si>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</si>
  <si>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</si>
  <si>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</si>
  <si>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</si>
  <si>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</si>
  <si>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</si>
  <si>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</si>
  <si>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</si>
  <si>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</si>
  <si>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</si>
  <si>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</si>
  <si>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</si>
  <si>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</si>
  <si>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</si>
  <si>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</si>
  <si>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</si>
  <si>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</si>
  <si>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</si>
  <si>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</si>
  <si>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</si>
  <si>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</si>
  <si>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</si>
  <si>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</si>
  <si>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</si>
  <si>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</si>
  <si>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</si>
  <si>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</si>
  <si>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</si>
  <si>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</si>
  <si>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</si>
  <si>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</si>
  <si>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</si>
  <si>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</si>
  <si>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</si>
  <si>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</si>
  <si>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</si>
  <si>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</si>
  <si>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</si>
  <si>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</si>
  <si>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</si>
  <si>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</si>
  <si>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</si>
  <si>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</si>
  <si>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</si>
  <si>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</si>
  <si>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</si>
  <si>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</si>
  <si>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</si>
  <si>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</si>
  <si>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</si>
  <si>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</si>
  <si>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</si>
  <si>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</si>
  <si>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</si>
  <si>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</si>
  <si>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</si>
  <si>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</si>
  <si>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</si>
  <si>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</si>
  <si>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</si>
  <si>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</si>
  <si>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</si>
  <si>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</si>
  <si>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</si>
  <si>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</si>
  <si>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</si>
  <si>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</si>
  <si>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</si>
  <si>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</si>
  <si>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</si>
  <si>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</si>
  <si>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</si>
  <si>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</si>
  <si>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</si>
  <si>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</si>
  <si>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</si>
  <si>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</si>
  <si>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</si>
  <si>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</si>
  <si>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</si>
  <si>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</si>
  <si>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</si>
  <si>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</si>
  <si>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</si>
  <si>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</si>
  <si>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</si>
  <si>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</si>
  <si>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</si>
  <si>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</si>
  <si>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</si>
  <si>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</si>
  <si>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</si>
  <si>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</si>
  <si>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</si>
  <si>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</si>
  <si>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</si>
  <si>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</si>
  <si>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</si>
  <si>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</si>
  <si>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</si>
  <si>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</si>
  <si>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</si>
  <si>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</si>
  <si>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</si>
  <si>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</si>
  <si>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</si>
  <si>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</si>
  <si>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</si>
  <si>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</si>
  <si>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</si>
  <si>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</si>
  <si>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</si>
  <si>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</si>
  <si>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</si>
  <si>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</si>
  <si>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</si>
  <si>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</si>
  <si>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</si>
  <si>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</si>
  <si>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</si>
  <si>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</si>
  <si>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</si>
  <si>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</si>
  <si>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</si>
  <si>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</si>
  <si>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</si>
  <si>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</si>
  <si>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</si>
  <si>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</si>
  <si>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</si>
  <si>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</si>
  <si>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</si>
  <si>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</si>
  <si>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</si>
  <si>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</si>
  <si>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</si>
  <si>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</si>
  <si>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</si>
  <si>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</si>
  <si>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</si>
  <si>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</si>
  <si>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</si>
  <si>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</si>
  <si>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</si>
  <si>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</si>
  <si>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</si>
  <si>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</si>
  <si>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</si>
  <si>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</si>
  <si>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</si>
  <si>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</si>
  <si>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</si>
  <si>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</si>
  <si>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</si>
  <si>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</si>
  <si>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</si>
  <si>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</si>
  <si>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</si>
  <si>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</si>
  <si>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</si>
  <si>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</si>
  <si>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</si>
  <si>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</si>
  <si>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</si>
  <si>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</si>
  <si>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</si>
  <si>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</si>
  <si>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</si>
  <si>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</si>
  <si>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</si>
  <si>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</si>
  <si>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</si>
  <si>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</si>
  <si>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</si>
  <si>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</si>
  <si>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</si>
  <si>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</si>
  <si>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</si>
  <si>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</si>
  <si>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</si>
  <si>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</si>
  <si>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</si>
  <si>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</si>
  <si>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</si>
  <si>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</si>
  <si>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</si>
  <si>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</si>
  <si>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</si>
  <si>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</si>
  <si>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</si>
  <si>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</si>
  <si>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</si>
  <si>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</si>
  <si>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</si>
  <si>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</si>
  <si>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</si>
  <si>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</si>
  <si>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</si>
  <si>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</si>
  <si>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</si>
  <si>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</si>
  <si>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</si>
  <si>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</si>
  <si>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</si>
  <si>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</si>
  <si>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</si>
  <si>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</si>
  <si>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</si>
  <si>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</si>
  <si>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</si>
  <si>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</si>
  <si>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</si>
  <si>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</si>
  <si>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</si>
  <si>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</si>
  <si>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</si>
  <si>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</si>
  <si>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</si>
  <si>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</si>
  <si>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</si>
  <si>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</si>
  <si>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</si>
  <si>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</si>
  <si>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</si>
  <si>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</si>
  <si>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</si>
  <si>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</si>
  <si>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</si>
  <si>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</si>
  <si>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</si>
  <si>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</si>
  <si>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</si>
  <si>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</si>
  <si>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</si>
  <si>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</si>
  <si>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</si>
  <si>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</si>
  <si>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</si>
  <si>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</si>
  <si>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</si>
  <si>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</si>
  <si>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</si>
  <si>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</si>
  <si>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</si>
  <si>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</si>
  <si>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</si>
  <si>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</si>
  <si>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</si>
  <si>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</si>
  <si>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</si>
  <si>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</si>
  <si>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</si>
  <si>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</si>
  <si>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</si>
  <si>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</si>
  <si>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</si>
  <si>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</si>
  <si>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</si>
  <si>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</si>
  <si>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</si>
  <si>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</si>
  <si>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</si>
  <si>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</si>
  <si>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</si>
  <si>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</si>
  <si>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</si>
  <si>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</si>
  <si>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</si>
  <si>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</si>
  <si>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</si>
  <si>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</si>
  <si>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</si>
  <si>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</si>
  <si>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</si>
  <si>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</si>
  <si>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</si>
  <si>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</si>
  <si>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</si>
  <si>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</si>
  <si>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</si>
  <si>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</si>
  <si>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</si>
  <si>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</si>
  <si>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</si>
  <si>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</si>
  <si>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</si>
  <si>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</si>
  <si>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</si>
  <si>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</si>
  <si>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</si>
  <si>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</si>
  <si>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</si>
  <si>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</si>
  <si>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</si>
  <si>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</si>
  <si>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</si>
  <si>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</si>
  <si>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</si>
  <si>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</si>
  <si>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</si>
  <si>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</si>
  <si>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</si>
  <si>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</si>
  <si>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</si>
  <si>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</si>
  <si>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</si>
  <si>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</si>
  <si>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</si>
  <si>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</si>
  <si>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</si>
  <si>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</si>
  <si>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</si>
  <si>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</si>
  <si>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</si>
  <si>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</si>
  <si>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</si>
  <si>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</si>
  <si>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</si>
  <si>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</si>
  <si>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</si>
  <si>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</si>
  <si>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</si>
  <si>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</si>
  <si>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</si>
  <si>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</si>
  <si>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</si>
  <si>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</si>
  <si>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</si>
  <si>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</si>
  <si>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</si>
  <si>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</si>
  <si>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</si>
  <si>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</si>
  <si>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</si>
  <si>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</si>
  <si>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</si>
  <si>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</si>
  <si>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</si>
  <si>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</si>
  <si>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</si>
  <si>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</si>
  <si>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</si>
  <si>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</si>
  <si>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</si>
  <si>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</si>
  <si>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</si>
  <si>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</si>
  <si>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</si>
  <si>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</si>
  <si>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</si>
  <si>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</si>
  <si>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</si>
  <si>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</si>
  <si>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</si>
  <si>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</si>
  <si>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</si>
  <si>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</si>
  <si>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</si>
  <si>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</si>
  <si>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</si>
  <si>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</si>
  <si>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</si>
  <si>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</si>
  <si>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</si>
  <si>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</si>
  <si>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</si>
  <si>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</si>
  <si>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</si>
  <si>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</si>
  <si>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</si>
  <si>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</si>
  <si>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</si>
  <si>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</si>
  <si>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</si>
  <si>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</si>
  <si>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</si>
  <si>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</si>
  <si>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</si>
  <si>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</si>
  <si>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</si>
  <si>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</si>
  <si>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</si>
  <si>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</si>
  <si>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</si>
  <si>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</si>
  <si>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</si>
  <si>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</si>
  <si>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</si>
  <si>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</si>
  <si>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</si>
  <si>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</si>
  <si>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</si>
  <si>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</si>
  <si>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</si>
  <si>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</si>
  <si>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</si>
  <si>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</si>
  <si>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</si>
  <si>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</si>
  <si>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</si>
  <si>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</si>
  <si>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</si>
  <si>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</si>
  <si>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</si>
  <si>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</si>
  <si>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</si>
  <si>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</si>
  <si>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</si>
  <si>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</si>
  <si>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</si>
  <si>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</si>
  <si>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</si>
  <si>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</si>
  <si>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</si>
  <si>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</si>
  <si>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</si>
  <si>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</si>
  <si>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</si>
  <si>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</si>
  <si>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</si>
  <si>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</si>
  <si>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</si>
  <si>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</si>
  <si>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</si>
  <si>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</si>
  <si>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</si>
  <si>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</si>
  <si>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</si>
  <si>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</si>
  <si>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</si>
  <si>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</si>
  <si>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</si>
  <si>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</si>
  <si>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</si>
  <si>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</si>
  <si>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</si>
  <si>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</si>
  <si>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</si>
  <si>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</si>
  <si>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</si>
  <si>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</si>
  <si>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</si>
  <si>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</si>
  <si>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</si>
  <si>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</si>
  <si>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</si>
  <si>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</si>
  <si>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</si>
  <si>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</si>
  <si>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</si>
  <si>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</si>
  <si>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</si>
  <si>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</si>
  <si>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</si>
  <si>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</si>
  <si>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</si>
  <si>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</si>
  <si>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</si>
  <si>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</si>
  <si>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</si>
  <si>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</si>
  <si>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</si>
  <si>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</si>
  <si>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</si>
  <si>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</si>
  <si>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</si>
  <si>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</si>
  <si>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</si>
  <si>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</si>
  <si>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</si>
  <si>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</si>
  <si>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</si>
  <si>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</si>
  <si>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</si>
  <si>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</si>
  <si>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</si>
  <si>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</si>
  <si>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</si>
  <si>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</si>
  <si>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</si>
  <si>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</si>
  <si>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</si>
  <si>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</si>
  <si>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</si>
  <si>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</si>
  <si>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</si>
  <si>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</si>
  <si>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</si>
  <si>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</si>
  <si>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</si>
  <si>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</si>
  <si>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</si>
  <si>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</si>
  <si>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</si>
  <si>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</si>
  <si>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</si>
  <si>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</si>
  <si>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</si>
  <si>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</si>
  <si>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</si>
  <si>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</si>
  <si>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</si>
  <si>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</si>
  <si>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</si>
  <si>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</si>
  <si>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</si>
  <si>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</si>
  <si>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</si>
  <si>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</si>
  <si>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</si>
  <si>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</si>
  <si>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</si>
  <si>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</si>
  <si>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</si>
  <si>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</si>
  <si>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</si>
  <si>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</si>
  <si>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</si>
  <si>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</si>
  <si>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</si>
  <si>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</si>
  <si>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</si>
  <si>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</si>
  <si>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</si>
  <si>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</si>
  <si>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</si>
  <si>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</si>
  <si>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</si>
  <si>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</si>
  <si>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</si>
  <si>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</si>
  <si>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</si>
  <si>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</si>
  <si>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</si>
  <si>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</si>
  <si>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</si>
  <si>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</si>
  <si>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</si>
  <si>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</si>
  <si>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</si>
  <si>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</si>
  <si>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</si>
  <si>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</si>
  <si>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</si>
  <si>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</si>
  <si>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</si>
  <si>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</si>
  <si>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</si>
  <si>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</si>
  <si>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</si>
  <si>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</si>
  <si>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</si>
  <si>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</si>
  <si>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</si>
  <si>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</si>
  <si>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</si>
  <si>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</si>
  <si>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</si>
  <si>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</si>
  <si>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</si>
  <si>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</si>
  <si>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</si>
  <si>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</si>
  <si>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</si>
  <si>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</si>
  <si>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</si>
  <si>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</si>
  <si>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</si>
  <si>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</si>
  <si>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</si>
  <si>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</si>
  <si>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</si>
  <si>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</si>
  <si>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</si>
  <si>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</si>
  <si>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</si>
  <si>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</si>
  <si>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</si>
  <si>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</si>
  <si>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</si>
  <si>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</si>
  <si>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</si>
  <si>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</si>
  <si>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</si>
  <si>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</si>
  <si>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</si>
  <si>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</si>
  <si>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</si>
  <si>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</si>
  <si>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</si>
  <si>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</si>
  <si>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</si>
  <si>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</si>
  <si>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</si>
  <si>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</si>
  <si>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</si>
  <si>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</si>
  <si>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</si>
  <si>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</si>
  <si>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</si>
  <si>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</si>
  <si>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</si>
  <si>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</si>
  <si>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</si>
  <si>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</si>
  <si>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</si>
  <si>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</si>
  <si>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</si>
  <si>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</si>
  <si>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</si>
  <si>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</si>
  <si>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</si>
  <si>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</si>
  <si>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</si>
  <si>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</si>
  <si>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</si>
  <si>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</si>
  <si>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</si>
  <si>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</si>
  <si>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</si>
  <si>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</si>
  <si>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</si>
  <si>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</si>
  <si>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</si>
  <si>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</si>
  <si>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</si>
  <si>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</si>
  <si>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</si>
  <si>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</si>
  <si>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</si>
  <si>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</si>
  <si>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</si>
  <si>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</si>
  <si>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</si>
  <si>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</si>
  <si>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</si>
  <si>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</si>
  <si>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</si>
  <si>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</si>
  <si>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</si>
  <si>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</si>
  <si>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</si>
  <si>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</si>
  <si>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</si>
  <si>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</si>
  <si>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</si>
  <si>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</si>
  <si>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</si>
  <si>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</si>
  <si>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</si>
  <si>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</si>
  <si>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</si>
  <si>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</si>
  <si>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</si>
  <si>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</si>
  <si>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</si>
  <si>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</si>
  <si>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</si>
  <si>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</si>
  <si>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</si>
  <si>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</si>
  <si>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</si>
  <si>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</si>
  <si>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</si>
  <si>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</si>
  <si>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</si>
  <si>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</si>
  <si>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</si>
  <si>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</si>
  <si>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</si>
  <si>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</si>
  <si>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</si>
  <si>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</si>
  <si>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</si>
  <si>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</si>
  <si>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</si>
  <si>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</si>
  <si>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</si>
  <si>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</si>
  <si>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</si>
  <si>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</si>
  <si>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</si>
  <si>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</si>
  <si>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</si>
  <si>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</si>
  <si>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</si>
  <si>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</si>
  <si>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</si>
  <si>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</si>
  <si>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</si>
  <si>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</si>
  <si>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</si>
  <si>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</si>
  <si>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</si>
  <si>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</si>
  <si>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</si>
  <si>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</si>
  <si>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</si>
  <si>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</si>
  <si>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</si>
  <si>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</si>
  <si>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</si>
  <si>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</si>
  <si>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</si>
  <si>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</si>
  <si>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</si>
  <si>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</si>
  <si>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</si>
  <si>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</si>
  <si>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</si>
  <si>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</si>
  <si>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</si>
  <si>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</si>
  <si>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</si>
  <si>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</si>
  <si>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</si>
  <si>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</si>
  <si>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</si>
  <si>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</si>
  <si>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</si>
  <si>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</si>
  <si>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</si>
  <si>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</si>
  <si>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</si>
  <si>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</si>
  <si>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</si>
  <si>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</si>
  <si>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</si>
  <si>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</si>
  <si>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</si>
  <si>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</si>
  <si>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</si>
  <si>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</si>
  <si>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</si>
  <si>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</si>
  <si>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</si>
  <si>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</si>
  <si>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</si>
  <si>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</si>
  <si>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</si>
  <si>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</si>
  <si>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</si>
  <si>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</si>
  <si>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</si>
  <si>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</si>
  <si>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</si>
  <si>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</si>
  <si>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</si>
  <si>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</si>
  <si>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</si>
  <si>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</si>
  <si>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</si>
  <si>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</si>
  <si>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</si>
  <si>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</si>
  <si>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</si>
  <si>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</si>
  <si>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</si>
  <si>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</si>
  <si>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</si>
  <si>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</si>
  <si>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</si>
  <si>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</si>
  <si>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</si>
  <si>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</si>
  <si>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</si>
  <si>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</si>
  <si>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</si>
  <si>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</si>
  <si>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</si>
  <si>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</si>
  <si>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</si>
  <si>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</si>
  <si>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</si>
  <si>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</si>
  <si>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</si>
  <si>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</si>
  <si>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</si>
  <si>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</si>
  <si>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</si>
  <si>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</si>
  <si>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</si>
  <si>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</si>
  <si>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</si>
  <si>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</si>
  <si>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</si>
  <si>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</si>
  <si>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</si>
  <si>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</si>
  <si>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</si>
  <si>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</si>
  <si>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</si>
  <si>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</si>
  <si>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</si>
  <si>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</si>
  <si>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</si>
  <si>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</si>
  <si>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</si>
  <si>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</si>
  <si>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</si>
  <si>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</si>
  <si>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</si>
  <si>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</si>
  <si>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</si>
  <si>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</si>
  <si>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</si>
  <si>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</si>
  <si>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</si>
  <si>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</si>
  <si>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</si>
  <si>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</si>
  <si>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</si>
  <si>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</si>
  <si>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</si>
  <si>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</si>
  <si>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</si>
  <si>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</si>
  <si>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</si>
  <si>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</si>
  <si>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</si>
  <si>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</si>
  <si>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</si>
  <si>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</si>
  <si>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</si>
  <si>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</si>
  <si>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</si>
  <si>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</si>
  <si>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</si>
  <si>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</si>
  <si>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</si>
  <si>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</si>
  <si>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</si>
  <si>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</si>
  <si>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</si>
  <si>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</si>
  <si>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</si>
  <si>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</si>
  <si>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</si>
  <si>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</si>
  <si>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</si>
  <si>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</si>
  <si>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</si>
  <si>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</si>
  <si>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</si>
  <si>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</si>
  <si>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</si>
  <si>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</si>
  <si>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</si>
  <si>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</si>
  <si>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</si>
  <si>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</si>
  <si>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</si>
  <si>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</si>
  <si>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</si>
  <si>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</si>
  <si>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</si>
  <si>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</si>
  <si>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</si>
  <si>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</si>
  <si>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</si>
  <si>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</si>
  <si>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</si>
  <si>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</si>
  <si>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</si>
  <si>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</si>
  <si>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</si>
  <si>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</si>
  <si>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</si>
  <si>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</si>
  <si>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</si>
  <si>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</si>
  <si>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</si>
  <si>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</si>
  <si>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</si>
  <si>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</si>
  <si>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</si>
  <si>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</si>
  <si>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</si>
  <si>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</si>
  <si>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</si>
  <si>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</si>
  <si>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</si>
  <si>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</si>
  <si>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</si>
  <si>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</si>
  <si>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</si>
  <si>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</si>
  <si>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</si>
  <si>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</si>
  <si>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</si>
  <si>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</si>
  <si>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</si>
  <si>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</si>
  <si>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</si>
  <si>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</si>
  <si>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</si>
  <si>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</si>
  <si>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</si>
  <si>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</si>
  <si>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</si>
  <si>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</si>
  <si>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</si>
  <si>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</si>
  <si>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</si>
  <si>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</si>
  <si>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</si>
  <si>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</si>
  <si>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</si>
  <si>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</si>
  <si>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</si>
  <si>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</si>
  <si>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</si>
  <si>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</si>
  <si>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</si>
  <si>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</si>
  <si>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</si>
  <si>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</si>
  <si>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</si>
  <si>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</si>
  <si>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</si>
  <si>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</si>
  <si>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</si>
  <si>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</si>
  <si>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</si>
  <si>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</si>
  <si>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</si>
  <si>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</si>
  <si>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</si>
  <si>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</si>
  <si>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</si>
  <si>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</si>
  <si>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</si>
  <si>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</si>
  <si>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</si>
  <si>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</si>
  <si>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</si>
  <si>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</si>
  <si>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</si>
  <si>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</si>
  <si>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</si>
  <si>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</si>
  <si>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</si>
  <si>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</si>
  <si>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</si>
  <si>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</si>
  <si>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</si>
  <si>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</si>
  <si>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</si>
  <si>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</si>
  <si>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</si>
  <si>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</si>
  <si>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</si>
  <si>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</si>
  <si>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</si>
  <si>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</si>
  <si>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</si>
  <si>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</si>
  <si>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</si>
  <si>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</si>
  <si>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</si>
  <si>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</si>
  <si>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</si>
  <si>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</si>
  <si>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</si>
  <si>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</si>
  <si>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</si>
  <si>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</si>
  <si>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</si>
  <si>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</si>
  <si>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</si>
  <si>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</si>
  <si>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</si>
  <si>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</si>
  <si>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</si>
  <si>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</si>
  <si>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</si>
  <si>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</si>
  <si>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</si>
  <si>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</si>
  <si>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</si>
  <si>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</si>
  <si>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</si>
  <si>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</si>
  <si>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</si>
  <si>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</si>
  <si>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</si>
  <si>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</si>
  <si>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</si>
  <si>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</si>
  <si>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</si>
  <si>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</si>
  <si>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</si>
  <si>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</si>
  <si>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</si>
  <si>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</si>
  <si>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</si>
  <si>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</si>
  <si>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</si>
  <si>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</si>
  <si>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</si>
  <si>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</si>
  <si>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</si>
  <si>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</si>
  <si>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</si>
  <si>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</si>
  <si>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</si>
  <si>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</si>
  <si>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</si>
  <si>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</si>
  <si>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</si>
  <si>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</si>
  <si>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</si>
  <si>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</si>
  <si>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</si>
  <si>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</si>
  <si>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</si>
  <si>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</si>
  <si>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</si>
  <si>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</si>
  <si>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</si>
  <si>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</si>
  <si>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</si>
  <si>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</si>
  <si>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</si>
  <si>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</si>
  <si>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</si>
  <si>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</si>
  <si>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</si>
  <si>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</si>
  <si>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</si>
  <si>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</si>
  <si>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</si>
  <si>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</si>
  <si>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</si>
  <si>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</si>
  <si>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</si>
  <si>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</si>
  <si>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</si>
  <si>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</si>
  <si>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</si>
  <si>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</si>
  <si>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</si>
  <si>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</si>
  <si>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</si>
  <si>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</si>
  <si>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</si>
  <si>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</si>
  <si>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</si>
  <si>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</si>
  <si>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</si>
  <si>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</si>
  <si>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</si>
  <si>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</si>
  <si>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</si>
  <si>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</si>
  <si>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</si>
  <si>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</si>
  <si>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</si>
  <si>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</si>
  <si>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</si>
  <si>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</si>
  <si>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</si>
  <si>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</si>
  <si>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</si>
  <si>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</si>
  <si>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</si>
  <si>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</si>
  <si>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</si>
  <si>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</si>
  <si>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</si>
  <si>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</si>
  <si>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</si>
  <si>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</si>
  <si>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</si>
  <si>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</si>
  <si>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</si>
  <si>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</si>
  <si>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</si>
  <si>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</si>
  <si>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</si>
  <si>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</si>
  <si>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</si>
  <si>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</si>
  <si>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</si>
  <si>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</si>
  <si>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</si>
  <si>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</si>
  <si>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</si>
  <si>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</si>
  <si>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</si>
  <si>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</si>
  <si>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</si>
  <si>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</si>
  <si>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</si>
  <si>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</si>
  <si>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</si>
  <si>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</si>
  <si>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</si>
  <si>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</si>
  <si>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</si>
  <si>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</si>
  <si>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</si>
  <si>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</si>
  <si>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</si>
  <si>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</si>
  <si>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</si>
  <si>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</si>
  <si>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</si>
  <si>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</si>
  <si>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</si>
  <si>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</si>
  <si>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</si>
  <si>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</si>
  <si>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</si>
  <si>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</si>
  <si>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</si>
  <si>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</si>
  <si>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</si>
  <si>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</si>
  <si>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</si>
  <si>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</si>
  <si>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</si>
  <si>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</si>
  <si>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</si>
  <si>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</si>
  <si>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</si>
  <si>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</si>
  <si>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</si>
  <si>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</si>
  <si>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</si>
  <si>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</si>
  <si>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</si>
  <si>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</si>
  <si>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</si>
  <si>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</si>
  <si>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</si>
  <si>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</si>
  <si>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</si>
  <si>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</si>
  <si>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</si>
  <si>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</si>
  <si>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</si>
  <si>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</si>
  <si>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</si>
  <si>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</si>
  <si>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</si>
  <si>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</si>
  <si>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</si>
  <si>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</si>
  <si>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</si>
  <si>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</si>
  <si>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</si>
  <si>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</si>
  <si>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</si>
  <si>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</si>
  <si>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</si>
  <si>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</si>
  <si>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</si>
  <si>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</si>
  <si>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</si>
  <si>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</si>
  <si>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</si>
  <si>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</si>
  <si>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</si>
  <si>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</si>
  <si>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</si>
  <si>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</si>
  <si>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</si>
  <si>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</si>
  <si>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</si>
  <si>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</si>
  <si>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</si>
  <si>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</si>
  <si>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</si>
  <si>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</si>
  <si>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</si>
  <si>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</si>
  <si>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</si>
  <si>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</si>
  <si>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</si>
  <si>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</si>
  <si>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</si>
  <si>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</si>
  <si>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</si>
  <si>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</si>
  <si>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</si>
  <si>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</si>
  <si>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</si>
  <si>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</si>
  <si>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</si>
  <si>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</si>
  <si>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</si>
  <si>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</si>
  <si>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</si>
  <si>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</si>
  <si>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</si>
  <si>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</si>
  <si>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</si>
  <si>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</si>
  <si>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</si>
  <si>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</si>
  <si>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</si>
  <si>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</si>
  <si>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</si>
  <si>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</si>
  <si>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</si>
  <si>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</si>
  <si>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</si>
  <si>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</si>
  <si>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</si>
  <si>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</si>
  <si>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</si>
  <si>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</si>
  <si>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</si>
  <si>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</si>
  <si>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</si>
  <si>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</si>
  <si>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</si>
  <si>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</si>
  <si>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</si>
  <si>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</si>
  <si>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</si>
  <si>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</si>
  <si>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</si>
  <si>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</si>
  <si>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</si>
  <si>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</si>
  <si>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</si>
  <si>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</si>
  <si>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</si>
  <si>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</si>
  <si>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</si>
  <si>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</si>
  <si>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</si>
  <si>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</si>
  <si>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</si>
  <si>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</si>
  <si>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</si>
  <si>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</si>
  <si>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</si>
  <si>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</si>
  <si>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</si>
  <si>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</si>
  <si>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</si>
  <si>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</si>
  <si>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</si>
  <si>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</si>
  <si>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</si>
  <si>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</si>
  <si>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</si>
  <si>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</si>
  <si>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</si>
  <si>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</si>
  <si>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</si>
  <si>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</si>
  <si>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</si>
  <si>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</si>
  <si>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</si>
  <si>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</si>
  <si>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</si>
  <si>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</si>
  <si>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</si>
  <si>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</si>
  <si>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</si>
  <si>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</si>
  <si>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</si>
  <si>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</si>
  <si>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</si>
  <si>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</si>
  <si>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</si>
  <si>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</si>
  <si>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</si>
  <si>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</si>
  <si>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</si>
  <si>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</si>
  <si>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</si>
  <si>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</si>
  <si>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</si>
  <si>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</si>
  <si>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</si>
  <si>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</si>
  <si>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</si>
  <si>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</si>
  <si>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</si>
  <si>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</si>
  <si>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</si>
  <si>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</si>
  <si>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</si>
  <si>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</si>
  <si>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</si>
  <si>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</si>
  <si>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</si>
  <si>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</si>
  <si>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</si>
  <si>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</si>
  <si>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</si>
  <si>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</si>
  <si>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</si>
  <si>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</si>
  <si>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</si>
  <si>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</si>
  <si>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</si>
  <si>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</si>
  <si>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</si>
  <si>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</si>
  <si>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</si>
  <si>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</si>
  <si>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</si>
  <si>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</si>
  <si>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</si>
  <si>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</si>
  <si>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</si>
  <si>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</si>
  <si>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</si>
  <si>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</si>
  <si>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</si>
  <si>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</si>
  <si>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</si>
  <si>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</si>
  <si>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</si>
  <si>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</si>
  <si>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</si>
  <si>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</si>
  <si>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</si>
  <si>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</si>
  <si>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</si>
  <si>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</si>
  <si>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</si>
  <si>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</si>
  <si>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</si>
  <si>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</si>
  <si>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</si>
  <si>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</si>
  <si>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</si>
  <si>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</si>
  <si>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</si>
  <si>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</si>
  <si>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</si>
  <si>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</si>
  <si>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</si>
  <si>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</si>
  <si>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</si>
  <si>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</si>
  <si>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</si>
  <si>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</si>
  <si>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</si>
  <si>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</si>
  <si>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</si>
  <si>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</si>
  <si>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</si>
  <si>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</si>
  <si>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</si>
  <si>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</si>
  <si>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</si>
  <si>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</si>
  <si>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</si>
  <si>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</si>
  <si>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</si>
  <si>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</si>
  <si>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</si>
  <si>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</si>
  <si>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</si>
  <si>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</si>
  <si>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</si>
  <si>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</si>
  <si>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</si>
  <si>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</si>
  <si>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</si>
  <si>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</si>
  <si>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</si>
  <si>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</si>
  <si>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</si>
  <si>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</si>
  <si>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</si>
  <si>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</si>
  <si>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</si>
  <si>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</si>
  <si>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</si>
  <si>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</si>
  <si>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</si>
  <si>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</si>
  <si>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</si>
  <si>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</si>
  <si>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</si>
  <si>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</si>
  <si>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</si>
  <si>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</si>
  <si>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</si>
  <si>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</si>
  <si>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</si>
  <si>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</si>
  <si>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</si>
  <si>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</si>
  <si>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</si>
  <si>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</si>
  <si>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</si>
  <si>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</si>
  <si>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</si>
  <si>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</si>
  <si>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</si>
  <si>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</si>
  <si>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</si>
  <si>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</si>
  <si>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</si>
  <si>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</si>
  <si>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</si>
  <si>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</si>
  <si>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</si>
  <si>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</si>
  <si>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</si>
  <si>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</si>
  <si>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</si>
  <si>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</si>
  <si>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</si>
  <si>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</si>
  <si>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</si>
  <si>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</si>
  <si>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</si>
  <si>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</si>
  <si>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</si>
  <si>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</si>
  <si>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</si>
  <si>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</si>
  <si>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</si>
  <si>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</si>
  <si>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</si>
  <si>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</si>
  <si>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</si>
  <si>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</si>
  <si>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</si>
  <si>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</si>
  <si>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</si>
  <si>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</si>
  <si>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</si>
  <si>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</si>
  <si>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</si>
  <si>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</si>
  <si>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</si>
  <si>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</si>
  <si>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</si>
  <si>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</si>
  <si>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</si>
  <si>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</si>
  <si>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</si>
  <si>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</si>
  <si>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</si>
  <si>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</si>
  <si>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</si>
  <si>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</si>
  <si>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</si>
  <si>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</si>
  <si>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</si>
  <si>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</si>
  <si>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</si>
  <si>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</si>
  <si>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</si>
  <si>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</si>
  <si>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</si>
  <si>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</si>
  <si>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</si>
  <si>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</si>
  <si>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</si>
  <si>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</si>
  <si>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</si>
  <si>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</si>
  <si>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</si>
  <si>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</si>
  <si>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</si>
  <si>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</si>
  <si>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</si>
  <si>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</si>
  <si>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</si>
  <si>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</si>
  <si>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</si>
  <si>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</si>
  <si>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</si>
  <si>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</si>
  <si>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</si>
  <si>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</si>
  <si>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</si>
  <si>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</si>
  <si>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</si>
  <si>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</si>
  <si>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</si>
  <si>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</si>
  <si>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</si>
  <si>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</si>
  <si>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</si>
  <si>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</si>
  <si>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</si>
  <si>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</si>
  <si>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</si>
  <si>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</si>
  <si>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</si>
  <si>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</si>
  <si>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</si>
  <si>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</si>
  <si>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</si>
  <si>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</si>
  <si>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</si>
  <si>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</si>
  <si>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</si>
  <si>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</si>
  <si>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</si>
  <si>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</si>
  <si>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</si>
  <si>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</si>
  <si>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</si>
  <si>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</si>
  <si>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</si>
  <si>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</si>
  <si>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</si>
  <si>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</si>
  <si>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</si>
  <si>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</si>
  <si>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</si>
  <si>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</si>
  <si>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</si>
  <si>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</si>
  <si>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</si>
  <si>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</si>
  <si>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</si>
  <si>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</si>
  <si>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</si>
  <si>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</si>
  <si>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</si>
  <si>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</si>
  <si>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</si>
  <si>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</si>
  <si>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</si>
  <si>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</si>
  <si>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</si>
  <si>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</si>
  <si>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</si>
  <si>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</si>
  <si>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</si>
  <si>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</si>
  <si>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</si>
  <si>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</si>
  <si>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</si>
  <si>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</si>
  <si>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</si>
  <si>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</si>
  <si>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</si>
  <si>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</si>
  <si>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</si>
  <si>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</si>
  <si>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</si>
  <si>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</si>
  <si>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</si>
  <si>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</si>
  <si>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</si>
  <si>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</si>
  <si>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</si>
  <si>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</si>
  <si>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</si>
  <si>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</si>
  <si>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</si>
  <si>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</si>
  <si>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</si>
  <si>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</si>
  <si>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</si>
  <si>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</si>
  <si>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</si>
  <si>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</si>
  <si>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</si>
  <si>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</si>
  <si>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</si>
  <si>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</si>
  <si>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</si>
  <si>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</si>
  <si>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</si>
  <si>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</si>
  <si>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</si>
  <si>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</si>
  <si>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</si>
  <si>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</si>
  <si>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</si>
  <si>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</si>
  <si>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</si>
  <si>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</si>
  <si>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</si>
  <si>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</si>
  <si>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</si>
  <si>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</si>
  <si>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</si>
  <si>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</si>
  <si>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</si>
  <si>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</si>
  <si>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</si>
  <si>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</si>
  <si>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</si>
  <si>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</si>
  <si>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</si>
  <si>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</si>
  <si>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</si>
  <si>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</si>
  <si>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</si>
  <si>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</si>
  <si>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</si>
  <si>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</si>
  <si>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</si>
  <si>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</si>
  <si>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</si>
  <si>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</si>
  <si>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</si>
  <si>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</si>
  <si>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</si>
  <si>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</si>
  <si>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</si>
  <si>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</si>
  <si>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</si>
  <si>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</si>
  <si>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</si>
  <si>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</si>
  <si>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</si>
  <si>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</si>
  <si>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</si>
  <si>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</si>
  <si>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</si>
  <si>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</si>
  <si>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</si>
  <si>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</si>
  <si>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</si>
  <si>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</si>
  <si>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</si>
  <si>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</si>
  <si>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</si>
  <si>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</si>
  <si>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</si>
  <si>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</si>
  <si>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</si>
  <si>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</si>
  <si>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</si>
  <si>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</si>
  <si>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</si>
  <si>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</si>
  <si>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</si>
  <si>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</si>
  <si>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</si>
  <si>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</si>
  <si>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</si>
  <si>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</si>
  <si>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</si>
  <si>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</si>
  <si>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</si>
  <si>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</si>
  <si>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</si>
  <si>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</si>
  <si>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</si>
  <si>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</si>
  <si>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</si>
  <si>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</si>
  <si>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</si>
  <si>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</si>
  <si>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</si>
  <si>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</si>
  <si>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</si>
  <si>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</si>
  <si>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</si>
  <si>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</si>
  <si>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</si>
  <si>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</si>
  <si>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</si>
  <si>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</si>
  <si>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</si>
  <si>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</si>
  <si>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</si>
  <si>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</si>
  <si>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</si>
  <si>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</si>
  <si>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</si>
  <si>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</si>
  <si>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</si>
  <si>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</si>
  <si>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</si>
  <si>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</si>
  <si>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</si>
  <si>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</si>
  <si>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</si>
  <si>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</si>
  <si>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</si>
  <si>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</si>
  <si>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</si>
  <si>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</si>
  <si>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</si>
  <si>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</si>
  <si>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</si>
  <si>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</si>
  <si>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</si>
  <si>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</si>
  <si>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</si>
  <si>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</si>
  <si>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</si>
  <si>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</si>
  <si>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</si>
  <si>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</si>
  <si>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</si>
  <si>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</si>
  <si>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</si>
  <si>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</si>
  <si>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</si>
  <si>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</si>
  <si>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</si>
  <si>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</si>
  <si>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</si>
  <si>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</si>
  <si>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</si>
  <si>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</si>
  <si>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</si>
  <si>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</si>
  <si>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</si>
  <si>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</si>
  <si>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</si>
  <si>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</si>
  <si>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</si>
  <si>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</si>
  <si>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</si>
  <si>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</si>
  <si>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</si>
  <si>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</si>
  <si>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</si>
  <si>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</si>
  <si>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</si>
  <si>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</si>
  <si>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</si>
  <si>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</si>
  <si>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</si>
  <si>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</si>
  <si>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</si>
  <si>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</si>
  <si>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</si>
  <si>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</si>
  <si>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</si>
  <si>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</si>
  <si>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</si>
  <si>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</si>
  <si>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</si>
  <si>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</si>
  <si>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</si>
  <si>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</si>
  <si>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</si>
  <si>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</si>
  <si>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</si>
  <si>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</si>
  <si>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</si>
  <si>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</si>
  <si>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</si>
  <si>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</si>
  <si>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</si>
  <si>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</si>
  <si>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</si>
  <si>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</si>
  <si>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</si>
  <si>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</si>
  <si>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</si>
  <si>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</si>
  <si>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</si>
  <si>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</si>
  <si>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</si>
  <si>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</si>
  <si>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</si>
  <si>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</si>
  <si>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</si>
  <si>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</si>
  <si>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</si>
  <si>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</si>
  <si>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</si>
  <si>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</si>
  <si>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</si>
  <si>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</si>
  <si>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</si>
  <si>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</si>
  <si>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</si>
  <si>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</si>
  <si>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</si>
  <si>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</si>
  <si>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</si>
  <si>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</si>
  <si>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</si>
  <si>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</si>
  <si>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</si>
  <si>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</si>
  <si>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</si>
  <si>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</si>
  <si>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</si>
  <si>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</si>
  <si>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</si>
  <si>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</si>
  <si>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</si>
  <si>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</si>
  <si>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</si>
  <si>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</si>
  <si>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</si>
  <si>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</si>
  <si>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</si>
  <si>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</si>
  <si>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</si>
  <si>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</si>
  <si>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</si>
  <si>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</si>
  <si>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</si>
  <si>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</si>
  <si>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</si>
  <si>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</si>
  <si>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</si>
  <si>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</si>
  <si>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</si>
  <si>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</si>
  <si>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</si>
  <si>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</si>
  <si>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</si>
  <si>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</si>
  <si>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</si>
  <si>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</si>
  <si>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</si>
  <si>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</si>
  <si>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</si>
  <si>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</si>
  <si>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</si>
  <si>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</si>
  <si>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</si>
  <si>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</si>
  <si>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</si>
  <si>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</si>
  <si>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</si>
  <si>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</si>
  <si>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</si>
  <si>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</si>
  <si>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</si>
  <si>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</si>
  <si>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</si>
  <si>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</si>
  <si>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</si>
  <si>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</si>
  <si>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</si>
  <si>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</si>
  <si>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</si>
  <si>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</si>
  <si>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</si>
  <si>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</si>
  <si>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</si>
  <si>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</si>
  <si>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</si>
  <si>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</si>
  <si>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</si>
  <si>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</si>
  <si>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</si>
  <si>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</si>
  <si>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</si>
  <si>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</si>
  <si>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</si>
  <si>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</si>
  <si>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</si>
  <si>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</si>
  <si>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</si>
  <si>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</si>
  <si>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</si>
  <si>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</si>
  <si>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</si>
  <si>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</si>
  <si>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</si>
  <si>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</si>
  <si>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</si>
  <si>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</si>
  <si>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</si>
  <si>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</si>
  <si>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</si>
  <si>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</si>
  <si>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</si>
  <si>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</si>
  <si>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</si>
  <si>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</si>
  <si>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</si>
  <si>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</si>
  <si>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</si>
  <si>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</si>
  <si>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</si>
  <si>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</si>
  <si>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</si>
  <si>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</si>
  <si>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</si>
  <si>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</si>
  <si>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</si>
  <si>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</si>
  <si>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</si>
  <si>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</si>
  <si>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</si>
  <si>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</si>
  <si>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</si>
  <si>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</si>
  <si>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</si>
  <si>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</si>
  <si>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</si>
  <si>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</si>
  <si>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</si>
  <si>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</si>
  <si>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</si>
  <si>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</si>
  <si>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</si>
  <si>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</si>
  <si>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</si>
  <si>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</si>
  <si>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</si>
  <si>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</si>
  <si>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</si>
  <si>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</si>
  <si>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</si>
  <si>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</si>
  <si>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</si>
  <si>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</si>
  <si>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</si>
  <si>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</si>
  <si>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</si>
  <si>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</si>
  <si>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</si>
  <si>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</si>
  <si>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</si>
  <si>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</si>
  <si>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</si>
  <si>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</si>
  <si>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</si>
  <si>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</si>
  <si>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</si>
  <si>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</si>
  <si>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</si>
  <si>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</si>
  <si>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</si>
  <si>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</si>
  <si>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</si>
  <si>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</si>
  <si>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</si>
  <si>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</si>
  <si>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</si>
  <si>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</si>
  <si>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</si>
  <si>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</si>
  <si>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</si>
  <si>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</si>
  <si>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</si>
  <si>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</si>
  <si>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</si>
  <si>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</si>
  <si>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</si>
  <si>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</si>
  <si>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</si>
  <si>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</si>
  <si>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</si>
  <si>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</si>
  <si>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</si>
  <si>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</si>
  <si>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</si>
  <si>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</si>
  <si>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</si>
  <si>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</si>
  <si>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</si>
  <si>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</si>
  <si>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</si>
  <si>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</si>
  <si>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</si>
  <si>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</si>
  <si>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</si>
  <si>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</si>
  <si>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</si>
  <si>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</si>
  <si>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</si>
  <si>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</si>
  <si>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</si>
  <si>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</si>
  <si>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</si>
  <si>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</si>
  <si>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</si>
  <si>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</si>
  <si>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</si>
  <si>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</si>
  <si>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</si>
  <si>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</si>
  <si>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</si>
  <si>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</si>
  <si>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</si>
  <si>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</si>
  <si>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</si>
  <si>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</si>
  <si>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</si>
  <si>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</si>
  <si>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</si>
  <si>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</si>
  <si>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</si>
  <si>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</si>
  <si>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</si>
  <si>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</si>
  <si>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</si>
  <si>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</si>
  <si>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</si>
  <si>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</si>
  <si>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</si>
  <si>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</si>
  <si>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</si>
  <si>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</si>
  <si>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</si>
  <si>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</si>
  <si>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</si>
  <si>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</si>
  <si>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</si>
  <si>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</si>
  <si>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</si>
  <si>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</si>
  <si>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</si>
  <si>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</si>
  <si>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</si>
  <si>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</si>
  <si>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</si>
  <si>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</si>
  <si>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</si>
  <si>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</si>
  <si>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</si>
  <si>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</si>
  <si>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</si>
  <si>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</si>
  <si>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</si>
  <si>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</si>
  <si>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</si>
  <si>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</si>
  <si>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</si>
  <si>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</si>
  <si>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</si>
  <si>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</si>
  <si>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</si>
  <si>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</si>
  <si>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</si>
  <si>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</si>
  <si>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</si>
  <si>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</si>
  <si>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</si>
  <si>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</si>
  <si>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</si>
  <si>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</si>
  <si>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</si>
  <si>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</si>
  <si>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</si>
  <si>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</si>
  <si>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</si>
  <si>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</si>
  <si>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</si>
  <si>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</si>
  <si>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</si>
  <si>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</si>
  <si>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</si>
  <si>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</si>
  <si>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</si>
  <si>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</si>
  <si>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</si>
  <si>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</si>
  <si>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</si>
  <si>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</si>
  <si>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</si>
  <si>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</si>
  <si>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</si>
  <si>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</si>
  <si>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</si>
  <si>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</si>
  <si>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</si>
  <si>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</si>
  <si>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</si>
  <si>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</si>
  <si>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</si>
  <si>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</si>
  <si>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</si>
  <si>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</si>
  <si>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</si>
  <si>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</si>
  <si>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</si>
  <si>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</si>
  <si>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</si>
  <si>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</si>
  <si>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</si>
  <si>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</si>
  <si>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</si>
  <si>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</si>
  <si>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</si>
  <si>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</si>
  <si>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</si>
  <si>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</si>
  <si>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</si>
  <si>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</si>
  <si>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</si>
  <si>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</si>
  <si>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</si>
  <si>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</si>
  <si>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</si>
  <si>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</si>
  <si>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</si>
  <si>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</si>
  <si>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</si>
  <si>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</si>
  <si>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</si>
  <si>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</si>
  <si>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</si>
  <si>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</si>
  <si>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</si>
  <si>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</si>
  <si>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</si>
  <si>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</si>
  <si>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</si>
  <si>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</si>
  <si>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</si>
  <si>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</si>
  <si>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</si>
  <si>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</si>
  <si>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</si>
  <si>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</si>
  <si>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</si>
  <si>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</si>
  <si>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</si>
  <si>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</si>
  <si>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</si>
  <si>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</si>
  <si>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</si>
  <si>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</si>
  <si>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</si>
  <si>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</si>
  <si>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</si>
  <si>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</si>
  <si>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</si>
  <si>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</si>
  <si>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</si>
  <si>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</si>
  <si>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</si>
  <si>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</si>
  <si>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</si>
  <si>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</si>
  <si>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</si>
  <si>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</si>
  <si>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</si>
  <si>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</si>
  <si>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</si>
  <si>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</si>
  <si>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</si>
  <si>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</si>
  <si>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</si>
  <si>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</si>
  <si>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</si>
  <si>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</si>
  <si>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</si>
  <si>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</si>
  <si>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</si>
  <si>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</si>
  <si>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</si>
  <si>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</si>
  <si>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</si>
  <si>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</si>
  <si>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</si>
  <si>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</si>
  <si>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</si>
  <si>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</si>
  <si>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</si>
  <si>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</si>
  <si>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</si>
  <si>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</si>
  <si>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</si>
  <si>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</si>
  <si>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</si>
  <si>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</si>
  <si>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</si>
  <si>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</si>
  <si>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</si>
  <si>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</si>
  <si>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</si>
  <si>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</si>
  <si>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</si>
  <si>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</si>
  <si>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</si>
  <si>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</si>
  <si>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</si>
  <si>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</si>
  <si>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</si>
  <si>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</si>
  <si>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</si>
  <si>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</si>
  <si>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</si>
  <si>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</si>
  <si>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</si>
  <si>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</si>
  <si>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</si>
  <si>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</si>
  <si>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</si>
  <si>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</si>
  <si>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</si>
  <si>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</si>
  <si>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</si>
  <si>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</si>
  <si>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</si>
  <si>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</si>
  <si>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</si>
  <si>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</si>
  <si>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</si>
  <si>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</si>
  <si>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</si>
  <si>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</si>
  <si>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</si>
  <si>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</si>
  <si>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</si>
  <si>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</si>
  <si>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</si>
  <si>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</si>
  <si>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</si>
  <si>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</si>
  <si>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</si>
  <si>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</si>
  <si>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</si>
  <si>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</si>
  <si>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</si>
  <si>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</si>
  <si>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</si>
  <si>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</si>
  <si>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</si>
  <si>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</si>
  <si>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</si>
  <si>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</si>
  <si>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</si>
  <si>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</si>
  <si>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</si>
  <si>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</si>
  <si>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</si>
  <si>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</si>
  <si>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</si>
  <si>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</si>
  <si>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</si>
  <si>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</si>
  <si>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</si>
  <si>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</si>
  <si>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</si>
  <si>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</si>
  <si>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</si>
  <si>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</si>
  <si>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</si>
  <si>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</si>
  <si>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</si>
  <si>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</si>
  <si>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</si>
  <si>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</si>
  <si>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</si>
  <si>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</si>
  <si>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</si>
  <si>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</si>
  <si>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</si>
  <si>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</si>
  <si>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</si>
  <si>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</si>
  <si>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</si>
  <si>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</si>
  <si>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</si>
  <si>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</si>
  <si>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</si>
  <si>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</si>
  <si>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</si>
  <si>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</si>
  <si>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</si>
  <si>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</si>
  <si>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</si>
  <si>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</si>
  <si>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</si>
  <si>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</si>
  <si>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</si>
  <si>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</si>
  <si>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</si>
  <si>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</si>
  <si>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</si>
  <si>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</si>
  <si>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</si>
  <si>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</si>
  <si>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</si>
  <si>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</si>
  <si>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</si>
  <si>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</si>
  <si>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</si>
  <si>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</si>
  <si>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</si>
  <si>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</si>
  <si>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</si>
  <si>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</si>
  <si>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</si>
  <si>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</si>
  <si>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</si>
  <si>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</si>
  <si>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</si>
  <si>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</si>
  <si>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</si>
  <si>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</si>
  <si>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</si>
  <si>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</si>
  <si>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</si>
  <si>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</si>
  <si>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</si>
  <si>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</si>
  <si>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</si>
  <si>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</si>
  <si>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</si>
  <si>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</si>
  <si>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</si>
  <si>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</si>
  <si>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</si>
  <si>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</si>
  <si>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</si>
  <si>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</si>
  <si>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</si>
  <si>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</si>
  <si>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</si>
  <si>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</si>
  <si>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</si>
  <si>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</si>
  <si>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</si>
  <si>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</si>
  <si>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</si>
  <si>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</si>
  <si>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</si>
  <si>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</si>
  <si>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</si>
  <si>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</si>
  <si>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</si>
  <si>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</si>
  <si>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</si>
  <si>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</si>
  <si>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</si>
  <si>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</si>
  <si>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</si>
  <si>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</si>
  <si>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</si>
  <si>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</si>
  <si>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</si>
  <si>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</si>
  <si>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</si>
  <si>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</si>
  <si>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</si>
  <si>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</si>
  <si>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</si>
  <si>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</si>
  <si>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</si>
  <si>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</si>
  <si>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</si>
  <si>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</si>
  <si>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</si>
  <si>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</si>
  <si>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</si>
  <si>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</si>
  <si>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</si>
  <si>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</si>
  <si>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</si>
  <si>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</si>
  <si>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</si>
  <si>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</si>
  <si>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</si>
  <si>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</si>
  <si>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</si>
  <si>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</si>
  <si>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</si>
  <si>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</si>
  <si>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</si>
  <si>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</si>
  <si>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</si>
  <si>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</si>
  <si>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</si>
  <si>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</si>
  <si>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</si>
  <si>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</si>
  <si>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</si>
  <si>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</si>
  <si>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</si>
  <si>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</si>
  <si>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</si>
  <si>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</si>
  <si>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</si>
  <si>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</si>
  <si>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</si>
  <si>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</si>
  <si>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</si>
  <si>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</si>
  <si>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</si>
  <si>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</si>
  <si>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</si>
  <si>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</si>
  <si>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</si>
  <si>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</si>
  <si>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</si>
  <si>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</si>
  <si>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</si>
  <si>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</si>
  <si>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</si>
  <si>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</si>
  <si>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</si>
  <si>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</si>
  <si>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</si>
  <si>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</si>
  <si>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</si>
  <si>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</si>
  <si>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</si>
  <si>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</si>
  <si>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</si>
  <si>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</si>
  <si>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</si>
  <si>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</si>
  <si>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</si>
  <si>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</si>
  <si>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</si>
  <si>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</si>
  <si>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</si>
  <si>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</si>
  <si>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</si>
  <si>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</si>
  <si>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</si>
  <si>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</si>
  <si>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</si>
  <si>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</si>
  <si>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</si>
  <si>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</si>
  <si>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</si>
  <si>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</si>
  <si>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</si>
  <si>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</si>
  <si>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</si>
  <si>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</si>
  <si>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</si>
  <si>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</si>
  <si>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</si>
  <si>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</si>
  <si>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</si>
  <si>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</si>
  <si>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</si>
  <si>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</si>
  <si>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</si>
  <si>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</si>
  <si>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</si>
  <si>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</si>
  <si>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</si>
  <si>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</si>
  <si>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</si>
  <si>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</si>
  <si>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</si>
  <si>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</si>
  <si>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</si>
  <si>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</si>
  <si>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</si>
  <si>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</si>
  <si>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</si>
  <si>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</si>
  <si>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</si>
  <si>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</si>
  <si>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</si>
  <si>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</si>
  <si>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</si>
  <si>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</si>
  <si>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</si>
  <si>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</si>
  <si>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</si>
  <si>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</si>
  <si>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</si>
  <si>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</si>
  <si>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</si>
  <si>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</si>
  <si>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</si>
  <si>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</si>
  <si>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</si>
  <si>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</si>
  <si>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</si>
  <si>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</si>
  <si>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</si>
  <si>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</si>
  <si>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</si>
  <si>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</si>
  <si>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</si>
  <si>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</si>
  <si>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</si>
  <si>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</si>
  <si>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</si>
  <si>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</si>
  <si>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</si>
  <si>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</si>
  <si>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</si>
  <si>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</si>
  <si>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</si>
  <si>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</si>
  <si>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</si>
  <si>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</si>
  <si>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</si>
  <si>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</si>
  <si>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</si>
  <si>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</si>
  <si>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</si>
  <si>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</si>
  <si>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</si>
  <si>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</si>
  <si>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</si>
  <si>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</si>
  <si>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</si>
  <si>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</si>
  <si>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</si>
  <si>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</si>
  <si>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</si>
  <si>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</si>
  <si>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</si>
  <si>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</si>
  <si>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</si>
  <si>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</si>
  <si>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</si>
  <si>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</si>
  <si>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</si>
  <si>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</si>
  <si>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</si>
  <si>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</si>
  <si>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</si>
  <si>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</si>
  <si>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</si>
  <si>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</si>
  <si>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</si>
  <si>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</si>
  <si>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</si>
  <si>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</si>
  <si>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</si>
  <si>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</si>
  <si>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</si>
  <si>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</si>
  <si>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</si>
  <si>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</si>
  <si>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</si>
  <si>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</si>
  <si>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</si>
  <si>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</si>
  <si>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</si>
  <si>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</si>
  <si>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</si>
  <si>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</si>
  <si>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</si>
  <si>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</si>
  <si>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</si>
  <si>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</si>
  <si>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</si>
  <si>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</si>
  <si>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</si>
  <si>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</si>
  <si>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</si>
  <si>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</si>
  <si>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</si>
  <si>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</si>
  <si>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</si>
  <si>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</si>
  <si>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</si>
  <si>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</si>
  <si>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</si>
  <si>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</si>
  <si>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</si>
  <si>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</si>
  <si>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</si>
  <si>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</si>
  <si>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</si>
  <si>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</si>
  <si>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</si>
  <si>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</si>
  <si>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</si>
  <si>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</si>
  <si>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</si>
  <si>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</si>
  <si>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</si>
  <si>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</si>
  <si>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</si>
  <si>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</si>
  <si>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</si>
  <si>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</si>
  <si>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</si>
  <si>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</si>
  <si>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</si>
  <si>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</si>
  <si>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</si>
  <si>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</si>
  <si>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</si>
  <si>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</si>
  <si>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</si>
  <si>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</si>
  <si>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</si>
  <si>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</si>
  <si>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</si>
  <si>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</si>
  <si>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</si>
  <si>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</si>
  <si>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</si>
  <si>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</si>
  <si>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</si>
  <si>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</si>
  <si>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</si>
  <si>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</si>
  <si>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</si>
  <si>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</si>
  <si>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</si>
  <si>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</si>
  <si>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</si>
  <si>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</si>
  <si>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</si>
  <si>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</si>
  <si>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</si>
  <si>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</si>
  <si>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</si>
  <si>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</si>
  <si>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</si>
  <si>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</si>
  <si>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</si>
  <si>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</si>
  <si>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</si>
  <si>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</si>
  <si>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</si>
  <si>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</si>
  <si>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</si>
  <si>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</si>
  <si>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</si>
  <si>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</si>
  <si>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</si>
  <si>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</si>
  <si>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</si>
  <si>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</si>
  <si>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</si>
  <si>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</si>
  <si>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</si>
  <si>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</si>
  <si>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</si>
  <si>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</si>
  <si>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</si>
  <si>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</si>
  <si>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</si>
  <si>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</si>
  <si>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</si>
  <si>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</si>
  <si>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</si>
  <si>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</si>
  <si>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</si>
  <si>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</si>
  <si>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</si>
  <si>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</si>
  <si>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</si>
  <si>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</si>
  <si>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</si>
  <si>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</si>
  <si>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</si>
  <si>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</si>
  <si>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</si>
  <si>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</si>
  <si>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</si>
  <si>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</si>
  <si>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</si>
  <si>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</si>
  <si>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</si>
  <si>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</si>
  <si>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</si>
  <si>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</si>
  <si>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</si>
  <si>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</si>
  <si>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</si>
  <si>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</si>
  <si>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</si>
  <si>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</si>
  <si>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</si>
  <si>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</si>
  <si>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</si>
  <si>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</si>
  <si>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</si>
  <si>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</si>
  <si>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</si>
  <si>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</si>
  <si>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</si>
  <si>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</si>
  <si>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</si>
  <si>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</si>
  <si>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</si>
  <si>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</si>
  <si>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</si>
  <si>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</si>
  <si>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</si>
  <si>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</si>
  <si>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</si>
  <si>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</si>
  <si>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</si>
  <si>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</si>
  <si>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</si>
  <si>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</si>
  <si>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</si>
  <si>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</si>
  <si>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</si>
  <si>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</si>
  <si>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</si>
  <si>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</si>
  <si>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</si>
  <si>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</si>
  <si>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</si>
  <si>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</si>
  <si>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</si>
  <si>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</si>
  <si>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</si>
  <si>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</si>
  <si>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</si>
  <si>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</si>
  <si>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</si>
  <si>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</si>
  <si>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</si>
  <si>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</si>
  <si>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</si>
  <si>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</si>
  <si>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</si>
  <si>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</si>
  <si>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</si>
  <si>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</si>
  <si>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</si>
  <si>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</si>
  <si>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</si>
  <si>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</si>
  <si>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</si>
  <si>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</si>
  <si>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</si>
  <si>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</si>
  <si>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</si>
  <si>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</si>
  <si>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</si>
  <si>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</si>
  <si>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</si>
  <si>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</si>
  <si>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</si>
  <si>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</si>
  <si>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</si>
  <si>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</si>
  <si>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</si>
  <si>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</si>
  <si>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</si>
  <si>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</si>
  <si>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</si>
  <si>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</si>
  <si>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</si>
  <si>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</si>
  <si>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</si>
  <si>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</si>
  <si>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</si>
  <si>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</si>
  <si>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</si>
  <si>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</si>
  <si>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</si>
  <si>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</si>
  <si>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</si>
  <si>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</si>
  <si>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</si>
  <si>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</si>
  <si>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</si>
  <si>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</si>
  <si>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</si>
  <si>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</si>
  <si>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</si>
  <si>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</si>
  <si>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</si>
  <si>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</si>
  <si>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</si>
  <si>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</si>
  <si>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</si>
  <si>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</si>
  <si>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</si>
  <si>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</si>
  <si>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</si>
  <si>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</si>
  <si>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</si>
  <si>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</si>
  <si>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</si>
  <si>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</si>
  <si>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</si>
  <si>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</si>
  <si>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</si>
  <si>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</si>
  <si>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</si>
  <si>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</si>
  <si>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</si>
  <si>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</si>
  <si>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</si>
  <si>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</si>
  <si>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</si>
  <si>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</si>
  <si>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</si>
  <si>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</si>
  <si>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</si>
  <si>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</si>
  <si>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</si>
  <si>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</si>
  <si>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</si>
  <si>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</si>
  <si>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</si>
  <si>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</si>
  <si>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</si>
  <si>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</si>
  <si>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</si>
  <si>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</si>
  <si>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</si>
  <si>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</si>
  <si>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</si>
  <si>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</si>
  <si>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</si>
  <si>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</si>
  <si>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</si>
  <si>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</si>
  <si>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</si>
  <si>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</si>
  <si>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</si>
  <si>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</si>
  <si>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</si>
  <si>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</si>
  <si>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</si>
  <si>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</si>
  <si>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</si>
  <si>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</si>
  <si>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</si>
  <si>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</si>
  <si>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</si>
  <si>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</si>
  <si>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</si>
  <si>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</si>
  <si>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</si>
  <si>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</si>
  <si>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</si>
  <si>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</si>
  <si>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</si>
  <si>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</si>
  <si>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</si>
  <si>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</si>
  <si>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</si>
  <si>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</si>
  <si>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</si>
  <si>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</si>
  <si>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</si>
  <si>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</si>
  <si>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</si>
  <si>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</si>
  <si>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</si>
  <si>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</si>
  <si>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</si>
  <si>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</si>
  <si>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</si>
  <si>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</si>
  <si>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</si>
  <si>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</si>
  <si>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</si>
  <si>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</si>
  <si>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</si>
  <si>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</si>
  <si>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</si>
  <si>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</si>
  <si>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</si>
  <si>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</si>
  <si>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</si>
  <si>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</si>
  <si>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</si>
  <si>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</si>
  <si>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</si>
  <si>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</si>
  <si>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</si>
  <si>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</si>
  <si>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</si>
  <si>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</si>
  <si>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</si>
  <si>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</si>
  <si>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</si>
  <si>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</si>
  <si>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</si>
  <si>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</si>
  <si>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</si>
  <si>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</si>
  <si>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</si>
  <si>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</si>
  <si>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</si>
  <si>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</si>
  <si>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</si>
  <si>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</si>
  <si>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</si>
  <si>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</si>
  <si>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</si>
  <si>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</si>
  <si>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</si>
  <si>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</si>
  <si>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</si>
  <si>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</si>
  <si>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</si>
  <si>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</si>
  <si>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</si>
  <si>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</si>
  <si>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</si>
  <si>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</si>
  <si>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</si>
  <si>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</si>
  <si>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</si>
  <si>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</si>
  <si>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</si>
  <si>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</si>
  <si>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</si>
  <si>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</si>
  <si>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</si>
  <si>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</si>
  <si>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</si>
  <si>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</si>
  <si>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</si>
  <si>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</si>
  <si>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</si>
  <si>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</si>
  <si>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</si>
  <si>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</si>
  <si>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</si>
  <si>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</si>
  <si>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</si>
  <si>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</si>
  <si>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</si>
  <si>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</si>
  <si>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</si>
  <si>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</si>
  <si>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</si>
  <si>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</si>
  <si>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</si>
  <si>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</si>
  <si>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</si>
  <si>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</si>
  <si>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</si>
  <si>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</si>
  <si>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</si>
  <si>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</si>
  <si>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</si>
  <si>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</si>
  <si>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</si>
  <si>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</si>
  <si>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</si>
  <si>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</si>
  <si>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</si>
  <si>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</si>
  <si>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</si>
  <si>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</si>
  <si>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</si>
  <si>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</si>
  <si>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</si>
  <si>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</si>
  <si>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</si>
  <si>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</si>
  <si>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</si>
  <si>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</si>
  <si>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</si>
  <si>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</si>
  <si>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</si>
  <si>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</si>
  <si>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</si>
  <si>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</si>
  <si>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</si>
  <si>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</si>
  <si>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</si>
  <si>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</si>
  <si>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</si>
  <si>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</si>
  <si>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</si>
  <si>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</si>
  <si>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</si>
  <si>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</si>
  <si>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</si>
  <si>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</si>
  <si>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</si>
  <si>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</si>
  <si>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</si>
  <si>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</si>
  <si>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</si>
  <si>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</si>
  <si>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</si>
  <si>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</si>
  <si>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</si>
  <si>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</si>
  <si>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</si>
  <si>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</si>
  <si>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</si>
  <si>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</si>
  <si>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</si>
  <si>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</si>
  <si>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</si>
  <si>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</si>
  <si>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</si>
  <si>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</si>
  <si>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</si>
  <si>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</si>
  <si>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</si>
  <si>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</si>
  <si>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</si>
  <si>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</si>
  <si>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</si>
  <si>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</si>
  <si>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</si>
  <si>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</si>
  <si>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</si>
  <si>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</si>
  <si>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</si>
  <si>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</si>
  <si>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</si>
  <si>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</si>
  <si>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</si>
  <si>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</si>
  <si>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</si>
  <si>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</si>
  <si>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</si>
  <si>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</si>
  <si>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</si>
  <si>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</si>
  <si>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</si>
  <si>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</si>
  <si>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</si>
  <si>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</si>
  <si>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</si>
  <si>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</si>
  <si>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</si>
  <si>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</si>
  <si>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</si>
  <si>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</si>
  <si>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</si>
  <si>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</si>
  <si>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</si>
  <si>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</si>
  <si>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</si>
  <si>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</si>
  <si>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</si>
  <si>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</si>
  <si>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</si>
  <si>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</si>
  <si>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</si>
  <si>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</si>
  <si>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</si>
  <si>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</si>
  <si>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</si>
  <si>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</si>
  <si>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</si>
  <si>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</si>
  <si>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</si>
  <si>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</si>
  <si>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</si>
  <si>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</si>
  <si>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</si>
  <si>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</si>
  <si>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</si>
  <si>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</si>
  <si>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</si>
  <si>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</si>
  <si>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</si>
  <si>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</si>
  <si>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</si>
  <si>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</si>
  <si>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</si>
  <si>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</si>
  <si>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</si>
  <si>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</si>
  <si>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</si>
  <si>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</si>
  <si>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</si>
  <si>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</si>
  <si>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</si>
  <si>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</si>
  <si>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</si>
  <si>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</si>
  <si>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</si>
  <si>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</si>
  <si>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</si>
  <si>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</si>
  <si>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</si>
  <si>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</si>
  <si>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</si>
  <si>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</si>
  <si>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</si>
  <si>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</si>
  <si>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</si>
  <si>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</si>
  <si>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</si>
  <si>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</si>
  <si>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</si>
  <si>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</si>
  <si>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</si>
  <si>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</si>
  <si>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</si>
  <si>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</si>
  <si>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</si>
  <si>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</si>
  <si>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</si>
  <si>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</si>
  <si>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</si>
  <si>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</si>
  <si>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</si>
  <si>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</si>
  <si>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</si>
  <si>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</si>
  <si>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</si>
  <si>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</si>
  <si>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</si>
  <si>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</si>
  <si>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</si>
  <si>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</si>
  <si>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</si>
  <si>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</si>
  <si>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</si>
  <si>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</si>
  <si>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</si>
  <si>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</si>
  <si>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</si>
  <si>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</si>
  <si>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</si>
  <si>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</si>
  <si>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</si>
  <si>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</si>
  <si>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</si>
  <si>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</si>
  <si>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</si>
  <si>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</si>
  <si>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</si>
  <si>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</si>
  <si>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</si>
  <si>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</si>
  <si>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</si>
  <si>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</si>
  <si>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</si>
  <si>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</si>
  <si>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</si>
  <si>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</si>
  <si>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</si>
  <si>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</si>
  <si>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</si>
  <si>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</si>
  <si>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</si>
  <si>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</si>
  <si>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</si>
  <si>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</si>
  <si>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</si>
  <si>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</si>
  <si>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</si>
  <si>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</si>
  <si>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</si>
  <si>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</si>
  <si>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</si>
  <si>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</si>
  <si>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</si>
  <si>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</si>
  <si>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</si>
  <si>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</si>
  <si>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</si>
  <si>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</si>
  <si>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</si>
  <si>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</si>
  <si>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</si>
  <si>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</si>
  <si>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</si>
  <si>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</si>
  <si>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</si>
  <si>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</si>
  <si>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</si>
  <si>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</si>
  <si>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</si>
  <si>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</si>
  <si>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</si>
  <si>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</si>
  <si>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</si>
  <si>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</si>
  <si>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</si>
  <si>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</si>
  <si>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</si>
  <si>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</si>
  <si>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</si>
  <si>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</si>
  <si>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</si>
  <si>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</si>
  <si>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</si>
  <si>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</si>
  <si>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</si>
  <si>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</si>
  <si>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</si>
  <si>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</si>
  <si>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</si>
  <si>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</si>
  <si>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</si>
  <si>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</si>
  <si>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</si>
  <si>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</si>
  <si>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</si>
  <si>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</si>
  <si>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</si>
  <si>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</si>
  <si>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</si>
  <si>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</si>
  <si>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</si>
  <si>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</si>
  <si>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</si>
  <si>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</si>
  <si>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</si>
  <si>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</si>
  <si>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</si>
  <si>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</si>
  <si>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</si>
  <si>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</si>
  <si>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</si>
  <si>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</si>
  <si>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</si>
  <si>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</si>
  <si>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</si>
  <si>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</si>
  <si>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</si>
  <si>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</si>
  <si>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</si>
  <si>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</si>
  <si>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</si>
  <si>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</si>
  <si>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</si>
  <si>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</si>
  <si>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</si>
  <si>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</si>
  <si>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</si>
  <si>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</si>
  <si>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</si>
  <si>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</si>
  <si>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</si>
  <si>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</si>
  <si>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</si>
  <si>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</si>
  <si>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</si>
  <si>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</si>
  <si>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</si>
  <si>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</si>
  <si>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</si>
  <si>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</si>
  <si>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</si>
  <si>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</si>
  <si>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</si>
  <si>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</si>
  <si>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</si>
  <si>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</si>
  <si>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</si>
  <si>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</si>
  <si>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</si>
  <si>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</si>
  <si>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</si>
  <si>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</si>
  <si>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</si>
  <si>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</si>
  <si>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</si>
  <si>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</si>
  <si>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</si>
  <si>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</si>
  <si>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</si>
  <si>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</si>
  <si>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</si>
  <si>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</si>
  <si>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</si>
  <si>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</si>
  <si>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</si>
  <si>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</si>
  <si>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</si>
  <si>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</si>
  <si>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</si>
  <si>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</si>
  <si>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</si>
  <si>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</si>
  <si>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</si>
  <si>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</si>
  <si>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</si>
  <si>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</si>
  <si>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</si>
  <si>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</si>
  <si>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</si>
  <si>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</si>
  <si>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</si>
  <si>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</si>
  <si>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</si>
  <si>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</si>
  <si>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</si>
  <si>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</si>
  <si>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</si>
  <si>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</si>
  <si>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</si>
  <si>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</si>
  <si>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</si>
  <si>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</si>
  <si>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</si>
  <si>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</si>
  <si>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</si>
  <si>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</si>
  <si>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</si>
  <si>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</si>
  <si>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</si>
  <si>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</si>
  <si>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</si>
  <si>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</si>
  <si>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</si>
  <si>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</si>
  <si>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</si>
  <si>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</si>
  <si>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</si>
  <si>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</si>
  <si>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</si>
  <si>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</si>
  <si>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</si>
  <si>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</si>
  <si>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</si>
  <si>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</si>
  <si>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</si>
  <si>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</si>
  <si>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</si>
  <si>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</si>
  <si>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</si>
  <si>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</si>
  <si>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</si>
  <si>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</si>
  <si>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</si>
  <si>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</si>
  <si>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</si>
  <si>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</si>
  <si>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</si>
  <si>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</si>
  <si>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</si>
  <si>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</si>
  <si>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</si>
  <si>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</si>
  <si>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</si>
  <si>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</si>
  <si>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</si>
  <si>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</si>
  <si>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</si>
  <si>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</si>
  <si>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</si>
  <si>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</si>
  <si>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</si>
  <si>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</si>
  <si>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</si>
  <si>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</si>
  <si>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</si>
  <si>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</si>
  <si>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</si>
  <si>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</si>
  <si>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</si>
  <si>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</si>
  <si>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</si>
  <si>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</si>
  <si>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</si>
  <si>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</si>
  <si>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</si>
  <si>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</si>
  <si>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</si>
  <si>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</si>
  <si>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</si>
  <si>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</si>
  <si>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</si>
  <si>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</si>
  <si>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</si>
  <si>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</si>
  <si>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</si>
  <si>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</si>
  <si>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</si>
  <si>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</si>
  <si>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</si>
  <si>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</si>
  <si>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</si>
  <si>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</si>
  <si>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</si>
  <si>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</si>
  <si>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</si>
  <si>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</si>
  <si>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</si>
  <si>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</si>
  <si>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</si>
  <si>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</si>
  <si>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</si>
  <si>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</si>
  <si>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</si>
  <si>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</si>
  <si>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</si>
  <si>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</si>
  <si>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</si>
  <si>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</si>
  <si>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</si>
  <si>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</si>
  <si>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</si>
  <si>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</si>
  <si>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</si>
  <si>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</si>
  <si>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</si>
  <si>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</si>
  <si>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</si>
  <si>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</si>
  <si>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</si>
  <si>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</si>
  <si>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</si>
  <si>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</si>
  <si>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</si>
  <si>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</si>
  <si>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</si>
  <si>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</si>
  <si>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</si>
  <si>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</si>
  <si>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</si>
  <si>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</si>
  <si>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</si>
  <si>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</si>
  <si>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</si>
  <si>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</si>
  <si>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</si>
  <si>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</si>
  <si>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</si>
  <si>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</si>
  <si>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</si>
  <si>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</si>
  <si>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</si>
  <si>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</si>
  <si>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</si>
  <si>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</si>
  <si>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</si>
  <si>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</si>
  <si>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</si>
  <si>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</si>
  <si>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</si>
  <si>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</si>
  <si>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</si>
  <si>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</si>
  <si>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</si>
  <si>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</si>
  <si>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</si>
  <si>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</si>
  <si>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</si>
  <si>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</si>
  <si>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</si>
  <si>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</si>
  <si>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</si>
  <si>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</si>
  <si>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</si>
  <si>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</si>
  <si>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</si>
  <si>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</si>
  <si>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</si>
  <si>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</si>
  <si>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</si>
  <si>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</si>
  <si>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</si>
  <si>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</si>
  <si>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</si>
  <si>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</si>
  <si>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</si>
  <si>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</si>
  <si>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</si>
  <si>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</si>
  <si>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</si>
  <si>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</si>
  <si>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</si>
  <si>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</si>
  <si>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</si>
  <si>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</si>
  <si>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</si>
  <si>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</si>
  <si>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</si>
  <si>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</si>
  <si>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</si>
  <si>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</si>
  <si>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</si>
  <si>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</si>
  <si>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</si>
  <si>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</si>
  <si>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</si>
  <si>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</si>
  <si>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</si>
  <si>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</si>
  <si>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</si>
  <si>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</si>
  <si>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</si>
  <si>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</si>
  <si>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</si>
  <si>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</si>
  <si>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</si>
  <si>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</si>
  <si>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</si>
  <si>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</si>
  <si>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</si>
  <si>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</si>
  <si>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</si>
  <si>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</si>
  <si>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</si>
  <si>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</si>
  <si>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</si>
  <si>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</si>
  <si>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</si>
  <si>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</si>
  <si>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</si>
  <si>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</si>
  <si>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</si>
  <si>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</si>
  <si>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</si>
  <si>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</si>
  <si>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</si>
  <si>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</si>
  <si>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</si>
  <si>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</si>
  <si>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</si>
  <si>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</si>
  <si>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</si>
  <si>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</si>
  <si>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</si>
  <si>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</si>
  <si>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</si>
  <si>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</si>
  <si>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</si>
  <si>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</si>
  <si>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</si>
  <si>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</si>
  <si>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</si>
  <si>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</si>
  <si>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</si>
  <si>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</si>
  <si>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</si>
  <si>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</si>
  <si>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</si>
  <si>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</si>
  <si>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</si>
  <si>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</si>
  <si>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</si>
  <si>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</si>
  <si>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</si>
  <si>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</si>
  <si>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</si>
  <si>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</si>
  <si>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</si>
  <si>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</si>
  <si>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</si>
  <si>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</si>
  <si>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</si>
  <si>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</si>
  <si>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</si>
  <si>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</si>
  <si>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</si>
  <si>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</si>
  <si>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</si>
  <si>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</si>
  <si>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</si>
  <si>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</si>
  <si>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</si>
  <si>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</si>
  <si>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</si>
  <si>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</si>
  <si>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</si>
  <si>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</si>
  <si>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</si>
  <si>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</si>
  <si>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</si>
  <si>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</si>
  <si>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</si>
  <si>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</si>
  <si>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</si>
  <si>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</si>
  <si>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</si>
  <si>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</si>
  <si>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</si>
  <si>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</si>
  <si>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</si>
  <si>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</si>
  <si>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</si>
  <si>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</si>
  <si>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</si>
  <si>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</si>
  <si>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</si>
  <si>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</si>
  <si>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</si>
  <si>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</si>
  <si>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</si>
  <si>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</si>
  <si>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</si>
  <si>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</si>
  <si>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</si>
  <si>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</si>
  <si>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</si>
  <si>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</si>
  <si>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</si>
  <si>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</si>
  <si>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</si>
  <si>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</si>
  <si>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</si>
  <si>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</si>
  <si>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</si>
  <si>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</si>
  <si>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</si>
  <si>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</si>
  <si>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</si>
  <si>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</si>
  <si>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</si>
  <si>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</si>
  <si>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</si>
  <si>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</si>
  <si>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</si>
  <si>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</si>
  <si>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</si>
  <si>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</si>
  <si>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</si>
  <si>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</si>
  <si>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</si>
  <si>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</si>
  <si>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</si>
  <si>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</si>
  <si>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</si>
  <si>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</si>
  <si>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</si>
  <si>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</si>
  <si>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</si>
  <si>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</si>
  <si>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</si>
  <si>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</si>
  <si>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</si>
  <si>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</si>
  <si>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</si>
  <si>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</si>
  <si>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</si>
  <si>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</si>
  <si>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</si>
  <si>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</si>
  <si>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</si>
  <si>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</si>
  <si>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</si>
  <si>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</si>
  <si>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</si>
  <si>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</si>
  <si>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</si>
  <si>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</si>
  <si>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</si>
  <si>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</si>
  <si>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</si>
  <si>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</si>
  <si>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</si>
  <si>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</si>
  <si>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</si>
  <si>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</si>
  <si>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</si>
  <si>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</si>
  <si>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</si>
  <si>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</si>
  <si>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</si>
  <si>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</si>
  <si>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</si>
  <si>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</si>
  <si>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</si>
  <si>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</si>
  <si>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</si>
  <si>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</si>
  <si>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</si>
  <si>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</si>
  <si>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</si>
  <si>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</si>
  <si>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</si>
  <si>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</si>
  <si>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</si>
  <si>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</si>
  <si>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</si>
  <si>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</si>
  <si>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</si>
  <si>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</si>
  <si>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</si>
  <si>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</si>
  <si>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</si>
  <si>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</si>
  <si>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</si>
  <si>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</si>
  <si>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</si>
  <si>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</si>
  <si>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</si>
  <si>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</si>
  <si>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</si>
  <si>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</si>
  <si>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</si>
  <si>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</si>
  <si>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</si>
  <si>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</si>
  <si>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</si>
  <si>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</si>
  <si>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</si>
  <si>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</si>
  <si>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</si>
  <si>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</si>
  <si>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</si>
  <si>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</si>
  <si>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</si>
  <si>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</si>
  <si>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</si>
  <si>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</si>
  <si>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</si>
  <si>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</si>
  <si>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</si>
  <si>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</si>
  <si>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</si>
  <si>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</si>
  <si>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</si>
  <si>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</si>
  <si>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</si>
  <si>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</si>
  <si>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</si>
  <si>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</si>
  <si>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</si>
  <si>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</si>
  <si>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</si>
  <si>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</si>
  <si>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</si>
  <si>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</si>
  <si>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</si>
  <si>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</si>
  <si>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</si>
  <si>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</si>
  <si>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</si>
  <si>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</si>
  <si>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</si>
  <si>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</si>
  <si>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</si>
  <si>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</si>
  <si>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</si>
  <si>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</si>
  <si>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</si>
  <si>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</si>
  <si>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</si>
  <si>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</si>
  <si>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</si>
  <si>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</si>
  <si>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</si>
  <si>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</si>
  <si>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</si>
  <si>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</si>
  <si>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</si>
  <si>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</si>
  <si>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</si>
  <si>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</si>
  <si>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</si>
  <si>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</si>
  <si>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</si>
  <si>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</si>
  <si>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</si>
  <si>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</si>
  <si>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</si>
  <si>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</si>
  <si>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</si>
  <si>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</si>
  <si>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</si>
  <si>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</si>
  <si>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</si>
  <si>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</si>
  <si>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</si>
  <si>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</si>
  <si>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</si>
  <si>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</si>
  <si>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</si>
  <si>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</si>
  <si>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</si>
  <si>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</si>
  <si>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</si>
  <si>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</si>
  <si>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</si>
  <si>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</si>
  <si>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</si>
  <si>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</si>
  <si>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</si>
  <si>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</si>
  <si>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</si>
  <si>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</si>
  <si>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</si>
  <si>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</si>
  <si>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</si>
  <si>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</si>
  <si>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</si>
  <si>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</si>
  <si>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</si>
  <si>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</si>
  <si>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</si>
  <si>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</si>
  <si>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</si>
  <si>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</si>
  <si>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</si>
  <si>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</si>
  <si>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</si>
  <si>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</si>
  <si>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</si>
  <si>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</si>
  <si>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</si>
  <si>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</si>
  <si>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</si>
  <si>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</si>
  <si>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</si>
  <si>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</si>
  <si>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</si>
  <si>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</si>
  <si>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</si>
  <si>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</si>
  <si>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</si>
  <si>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</si>
  <si>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</si>
  <si>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</si>
  <si>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</si>
  <si>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</si>
  <si>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</si>
  <si>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</si>
  <si>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</si>
  <si>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</si>
  <si>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</si>
  <si>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</si>
  <si>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</si>
  <si>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</si>
  <si>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</si>
  <si>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</si>
  <si>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</si>
  <si>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</si>
  <si>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</si>
  <si>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</si>
  <si>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</si>
  <si>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</si>
  <si>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</si>
  <si>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</si>
  <si>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</si>
  <si>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</si>
  <si>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</si>
  <si>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</si>
  <si>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</si>
  <si>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</si>
  <si>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</si>
  <si>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</si>
  <si>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</si>
  <si>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</si>
  <si>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</si>
  <si>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</si>
  <si>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</si>
  <si>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</si>
  <si>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</si>
  <si>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</si>
  <si>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</si>
  <si>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</si>
  <si>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</si>
  <si>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</si>
  <si>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</si>
  <si>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</si>
  <si>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</si>
  <si>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</si>
  <si>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</si>
  <si>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</si>
  <si>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</si>
  <si>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</si>
  <si>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</si>
  <si>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</si>
  <si>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</si>
  <si>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</si>
  <si>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</si>
  <si>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</si>
  <si>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</si>
  <si>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</si>
  <si>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</si>
  <si>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</si>
  <si>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</si>
  <si>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</si>
  <si>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</si>
  <si>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</si>
  <si>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</si>
  <si>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</si>
  <si>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</si>
  <si>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</si>
  <si>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</si>
  <si>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</si>
  <si>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</si>
  <si>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</si>
  <si>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</si>
  <si>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</si>
  <si>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</si>
  <si>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</si>
  <si>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</si>
  <si>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</si>
  <si>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</si>
  <si>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</si>
  <si>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</si>
  <si>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</si>
  <si>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</si>
  <si>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</si>
  <si>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</si>
  <si>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</si>
  <si>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</si>
  <si>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</si>
  <si>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</si>
  <si>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</si>
  <si>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</si>
  <si>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</si>
  <si>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</si>
  <si>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</si>
  <si>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</si>
  <si>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</si>
  <si>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</si>
  <si>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</si>
  <si>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</si>
  <si>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</si>
  <si>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</si>
  <si>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</si>
  <si>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</si>
  <si>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</si>
  <si>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</si>
  <si>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</si>
  <si>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</si>
  <si>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</si>
  <si>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</si>
  <si>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</si>
  <si>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</si>
  <si>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</si>
  <si>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</si>
  <si>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</si>
  <si>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</si>
  <si>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</si>
  <si>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</si>
  <si>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</si>
  <si>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</si>
  <si>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</si>
  <si>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</si>
  <si>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</si>
  <si>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</si>
  <si>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</si>
  <si>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</si>
  <si>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</si>
  <si>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</si>
  <si>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</si>
  <si>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</si>
  <si>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</si>
  <si>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</si>
  <si>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</si>
  <si>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</si>
  <si>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</si>
  <si>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</si>
  <si>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</si>
  <si>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</si>
  <si>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</si>
  <si>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</si>
  <si>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</si>
  <si>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</si>
  <si>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</si>
  <si>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</si>
  <si>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</si>
  <si>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</si>
  <si>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</si>
  <si>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</si>
  <si>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</si>
  <si>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</si>
  <si>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</si>
  <si>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</si>
  <si>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</si>
  <si>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</si>
  <si>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</si>
  <si>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</si>
  <si>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</si>
  <si>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</si>
  <si>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</si>
  <si>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</si>
  <si>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</si>
  <si>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</si>
  <si>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</si>
  <si>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</si>
  <si>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</si>
  <si>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</si>
  <si>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</si>
  <si>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</si>
  <si>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</si>
  <si>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</si>
  <si>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</si>
  <si>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</si>
  <si>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</si>
  <si>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</si>
  <si>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</si>
  <si>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</si>
  <si>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</si>
  <si>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</si>
  <si>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</si>
  <si>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</si>
  <si>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</si>
  <si>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</si>
  <si>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</si>
  <si>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</si>
  <si>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</si>
  <si>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</si>
  <si>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</si>
  <si>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</si>
  <si>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</si>
  <si>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</si>
  <si>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</si>
  <si>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</si>
  <si>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</si>
  <si>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</si>
  <si>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</si>
  <si>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</si>
  <si>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</si>
  <si>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</si>
  <si>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</si>
  <si>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</si>
  <si>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</si>
  <si>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</si>
  <si>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</si>
  <si>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</si>
  <si>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</si>
  <si>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</si>
  <si>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</si>
  <si>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</si>
  <si>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</si>
  <si>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</si>
  <si>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</si>
  <si>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</si>
  <si>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</si>
  <si>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</si>
  <si>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</si>
  <si>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</si>
  <si>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</si>
  <si>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</si>
  <si>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</si>
  <si>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</si>
  <si>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</si>
  <si>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</si>
  <si>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</si>
  <si>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</si>
  <si>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</si>
  <si>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</si>
  <si>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</si>
  <si>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</si>
  <si>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</si>
  <si>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</si>
  <si>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</si>
  <si>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</si>
  <si>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</si>
  <si>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</si>
  <si>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</si>
  <si>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</si>
  <si>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</si>
  <si>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</si>
  <si>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</si>
  <si>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</si>
  <si>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</si>
  <si>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</si>
  <si>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</si>
  <si>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</si>
  <si>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</si>
  <si>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</si>
  <si>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</si>
  <si>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</si>
  <si>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</si>
  <si>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</si>
  <si>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</si>
  <si>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</si>
  <si>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</si>
  <si>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</si>
  <si>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</si>
  <si>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</si>
  <si>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</si>
  <si>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</si>
  <si>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</si>
  <si>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</si>
  <si>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</si>
  <si>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</si>
  <si>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</si>
  <si>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</si>
  <si>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</si>
  <si>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</si>
  <si>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</si>
  <si>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</si>
  <si>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</si>
  <si>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</si>
  <si>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</si>
  <si>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</si>
  <si>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</si>
  <si>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</si>
  <si>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</si>
  <si>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</si>
  <si>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</si>
  <si>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</si>
  <si>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</si>
  <si>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</si>
  <si>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</si>
  <si>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</si>
  <si>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</si>
  <si>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</si>
  <si>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</si>
  <si>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</si>
  <si>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</si>
  <si>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</si>
  <si>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</si>
  <si>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</si>
  <si>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</si>
  <si>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</si>
  <si>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</si>
  <si>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</si>
  <si>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</si>
  <si>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</si>
  <si>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</si>
  <si>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</si>
  <si>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</si>
  <si>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</si>
  <si>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</si>
  <si>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</si>
  <si>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</si>
  <si>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</si>
  <si>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</si>
  <si>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</si>
  <si>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</si>
  <si>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</si>
  <si>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</si>
  <si>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</si>
  <si>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</si>
  <si>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</si>
  <si>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</si>
  <si>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</si>
  <si>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</si>
  <si>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</si>
  <si>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</si>
  <si>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</si>
  <si>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</si>
  <si>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</si>
  <si>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</si>
  <si>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</si>
  <si>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</si>
  <si>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</si>
  <si>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</si>
  <si>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</si>
  <si>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</si>
  <si>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</si>
  <si>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</si>
  <si>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</si>
  <si>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</si>
  <si>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</si>
  <si>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</si>
  <si>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</si>
  <si>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</si>
  <si>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</si>
  <si>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</si>
  <si>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</si>
  <si>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</si>
  <si>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</si>
  <si>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</si>
  <si>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</si>
  <si>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</si>
  <si>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</si>
  <si>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</si>
  <si>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</si>
  <si>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</si>
  <si>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</si>
  <si>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</si>
  <si>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</si>
  <si>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</si>
  <si>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</si>
  <si>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</si>
  <si>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</si>
  <si>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</si>
  <si>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</si>
  <si>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</si>
  <si>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</si>
  <si>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</si>
  <si>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</si>
  <si>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</si>
  <si>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</si>
  <si>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</si>
  <si>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</si>
  <si>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</si>
  <si>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</si>
  <si>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</si>
  <si>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</si>
  <si>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</si>
  <si>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</si>
  <si>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</si>
  <si>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</si>
  <si>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</si>
  <si>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</si>
  <si>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</si>
  <si>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</si>
  <si>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</si>
  <si>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</si>
  <si>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</si>
  <si>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</si>
  <si>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</si>
  <si>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</si>
  <si>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</si>
  <si>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</si>
  <si>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</si>
  <si>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</si>
  <si>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</si>
  <si>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</si>
  <si>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</si>
  <si>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</si>
  <si>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</si>
  <si>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</si>
  <si>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</si>
  <si>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</si>
  <si>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</si>
  <si>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</si>
  <si>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</si>
  <si>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</si>
  <si>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</si>
  <si>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</si>
  <si>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</si>
  <si>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</si>
  <si>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</si>
  <si>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</si>
  <si>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</si>
  <si>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</si>
  <si>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</si>
  <si>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</si>
  <si>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</si>
  <si>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</si>
  <si>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</si>
  <si>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</si>
  <si>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</si>
  <si>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</si>
  <si>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</si>
  <si>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</si>
  <si>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</si>
  <si>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</si>
  <si>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</si>
  <si>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</si>
  <si>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</si>
  <si>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</si>
  <si>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</si>
  <si>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</si>
  <si>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</si>
  <si>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</si>
  <si>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</si>
  <si>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</si>
  <si>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</si>
  <si>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</si>
  <si>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</si>
  <si>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</si>
  <si>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</si>
  <si>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</si>
  <si>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</si>
  <si>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</si>
  <si>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</si>
  <si>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</si>
  <si>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</si>
  <si>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</si>
  <si>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</si>
  <si>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</si>
  <si>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</si>
  <si>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</si>
  <si>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</si>
  <si>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</si>
  <si>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</si>
  <si>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</si>
  <si>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</si>
  <si>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</si>
  <si>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</si>
  <si>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</si>
  <si>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</si>
  <si>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</si>
  <si>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</si>
  <si>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</si>
  <si>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</si>
  <si>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</si>
  <si>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</si>
  <si>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</si>
  <si>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</si>
  <si>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</si>
  <si>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</si>
  <si>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</si>
  <si>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</si>
  <si>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</si>
  <si>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</si>
  <si>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</si>
  <si>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</si>
  <si>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</si>
  <si>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</si>
  <si>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</si>
  <si>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</si>
  <si>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</si>
  <si>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</si>
  <si>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</si>
  <si>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</si>
  <si>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</si>
  <si>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</si>
  <si>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</si>
  <si>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</si>
  <si>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</si>
  <si>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</si>
  <si>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</si>
  <si>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</si>
  <si>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</si>
  <si>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</si>
  <si>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</si>
  <si>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</si>
  <si>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</si>
  <si>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</si>
  <si>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</si>
  <si>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</si>
  <si>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</si>
  <si>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</si>
  <si>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</si>
  <si>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</si>
  <si>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</si>
  <si>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</si>
  <si>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</si>
  <si>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</si>
  <si>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</si>
  <si>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</si>
  <si>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</si>
  <si>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</si>
  <si>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</si>
  <si>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</si>
  <si>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</si>
  <si>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</si>
  <si>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</si>
  <si>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</si>
  <si>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</si>
  <si>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</si>
  <si>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</si>
  <si>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</si>
  <si>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</si>
  <si>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</si>
  <si>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</si>
  <si>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</si>
  <si>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</si>
  <si>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</si>
  <si>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</si>
  <si>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</si>
  <si>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</si>
  <si>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</si>
  <si>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</si>
  <si>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</si>
  <si>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</si>
  <si>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</si>
  <si>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</si>
  <si>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</si>
  <si>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</si>
  <si>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</si>
  <si>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</si>
  <si>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</si>
  <si>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</si>
  <si>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</si>
  <si>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</si>
  <si>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</si>
  <si>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</si>
  <si>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</si>
  <si>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</si>
  <si>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</si>
  <si>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</si>
  <si>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</si>
  <si>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</si>
  <si>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</si>
  <si>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</si>
  <si>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</si>
  <si>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</si>
  <si>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</si>
  <si>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</si>
  <si>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</si>
  <si>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</si>
  <si>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</si>
  <si>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</si>
  <si>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</si>
  <si>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</si>
  <si>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</si>
  <si>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</si>
  <si>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</si>
  <si>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</si>
  <si>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</si>
  <si>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</si>
  <si>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</si>
  <si>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</si>
  <si>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</si>
  <si>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</si>
  <si>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</si>
  <si>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</si>
  <si>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</si>
  <si>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</si>
  <si>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</si>
  <si>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</si>
  <si>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</si>
  <si>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</si>
  <si>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</si>
  <si>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</si>
  <si>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</si>
  <si>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</si>
  <si>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</si>
  <si>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</si>
  <si>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</si>
  <si>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</si>
  <si>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</si>
  <si>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</si>
  <si>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</si>
  <si>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</si>
  <si>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</si>
  <si>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</si>
  <si>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</si>
  <si>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</si>
  <si>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</si>
  <si>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</si>
  <si>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</si>
  <si>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</si>
  <si>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</si>
  <si>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</si>
  <si>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</si>
  <si>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</si>
  <si>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</si>
  <si>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</si>
  <si>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</si>
  <si>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</si>
  <si>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</si>
  <si>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</si>
  <si>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</si>
  <si>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</si>
  <si>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</si>
  <si>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</si>
  <si>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</si>
  <si>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</si>
  <si>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</si>
  <si>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</si>
  <si>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</si>
  <si>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</si>
  <si>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</si>
  <si>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</si>
  <si>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</si>
  <si>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</si>
  <si>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</si>
  <si>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</si>
  <si>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</si>
  <si>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</si>
  <si>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</si>
  <si>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</si>
  <si>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</si>
  <si>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</si>
  <si>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</si>
  <si>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</si>
  <si>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</si>
  <si>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</si>
  <si>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</si>
  <si>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</si>
  <si>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</si>
  <si>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</si>
  <si>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</si>
  <si>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</si>
  <si>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</si>
  <si>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</si>
  <si>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</si>
  <si>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</si>
  <si>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</si>
  <si>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</si>
  <si>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</si>
  <si>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</si>
  <si>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</si>
  <si>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</si>
  <si>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</si>
  <si>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</si>
  <si>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</si>
  <si>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</si>
  <si>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</si>
  <si>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</si>
  <si>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</si>
  <si>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</si>
  <si>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</si>
  <si>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</si>
  <si>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</si>
  <si>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</si>
  <si>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</si>
  <si>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</si>
  <si>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</si>
  <si>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</si>
  <si>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</si>
  <si>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</si>
  <si>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</si>
  <si>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</si>
  <si>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</si>
  <si>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</si>
  <si>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</si>
  <si>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</si>
  <si>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</si>
  <si>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</si>
  <si>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</si>
  <si>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</si>
  <si>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</si>
  <si>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</si>
  <si>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</si>
  <si>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</si>
  <si>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</si>
  <si>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</si>
  <si>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</si>
  <si>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</si>
  <si>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</si>
  <si>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</si>
  <si>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</si>
  <si>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</si>
  <si>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</si>
  <si>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</si>
  <si>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</si>
  <si>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</si>
  <si>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</si>
  <si>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</si>
  <si>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</si>
  <si>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</si>
  <si>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</si>
  <si>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</si>
  <si>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</si>
  <si>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</si>
  <si>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</si>
  <si>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</si>
  <si>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</si>
  <si>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</si>
  <si>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</si>
  <si>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</si>
  <si>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</si>
  <si>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</si>
  <si>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</si>
  <si>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</si>
  <si>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</si>
  <si>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</si>
  <si>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</si>
  <si>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</si>
  <si>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</si>
  <si>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</si>
  <si>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</si>
  <si>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</si>
  <si>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</si>
  <si>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</si>
  <si>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</si>
  <si>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</si>
  <si>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</si>
  <si>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</si>
  <si>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</si>
  <si>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</si>
  <si>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</si>
  <si>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</si>
  <si>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</si>
  <si>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</si>
  <si>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</si>
  <si>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</si>
  <si>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</si>
  <si>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</si>
  <si>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</si>
  <si>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</si>
  <si>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</si>
  <si>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</si>
  <si>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</si>
  <si>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</si>
  <si>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</si>
  <si>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</si>
  <si>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</si>
  <si>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</si>
  <si>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</si>
  <si>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</si>
  <si>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</si>
  <si>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</si>
  <si>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</si>
  <si>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</si>
  <si>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</si>
  <si>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</si>
  <si>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</si>
  <si>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</si>
  <si>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</si>
  <si>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</si>
  <si>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</si>
  <si>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</si>
  <si>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</si>
  <si>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</si>
  <si>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</si>
  <si>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</si>
  <si>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</si>
  <si>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</si>
  <si>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</si>
  <si>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</si>
  <si>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</si>
  <si>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</si>
  <si>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</si>
  <si>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</si>
  <si>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</si>
  <si>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</si>
  <si>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</si>
  <si>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</si>
  <si>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</si>
  <si>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</si>
  <si>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</si>
  <si>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</si>
  <si>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</si>
  <si>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</si>
  <si>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</si>
  <si>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</si>
  <si>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</si>
  <si>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</si>
  <si>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</si>
  <si>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</si>
  <si>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</si>
  <si>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</si>
  <si>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</si>
  <si>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</si>
  <si>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</si>
  <si>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</si>
  <si>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</si>
  <si>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</si>
  <si>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</si>
  <si>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</si>
  <si>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</si>
  <si>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</si>
  <si>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</si>
  <si>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</si>
  <si>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</si>
  <si>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</si>
  <si>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</si>
  <si>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</si>
  <si>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</si>
  <si>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</si>
  <si>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</si>
  <si>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</si>
  <si>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</si>
  <si>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</si>
  <si>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</si>
  <si>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</si>
  <si>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</si>
  <si>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</si>
  <si>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</si>
  <si>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</si>
  <si>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</si>
  <si>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</si>
  <si>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</si>
  <si>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</si>
  <si>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</si>
  <si>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</si>
  <si>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</si>
  <si>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</si>
  <si>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</si>
  <si>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</si>
  <si>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</si>
  <si>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</si>
  <si>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</si>
  <si>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</si>
  <si>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</si>
  <si>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</si>
  <si>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</si>
  <si>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</si>
  <si>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</si>
  <si>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</si>
  <si>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</si>
  <si>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</si>
  <si>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</si>
  <si>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</si>
  <si>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</si>
  <si>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</si>
  <si>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</si>
  <si>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</si>
  <si>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</si>
  <si>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</si>
  <si>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</si>
  <si>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</si>
  <si>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</si>
  <si>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</si>
  <si>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</si>
  <si>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</si>
  <si>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</si>
  <si>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</si>
  <si>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</si>
  <si>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</si>
  <si>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</si>
  <si>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</si>
  <si>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</si>
  <si>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</si>
  <si>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</si>
  <si>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</si>
  <si>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</si>
  <si>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</si>
  <si>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</si>
  <si>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</si>
  <si>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</si>
  <si>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</si>
  <si>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</si>
  <si>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</si>
  <si>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</si>
  <si>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</si>
  <si>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</si>
  <si>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</si>
  <si>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</si>
  <si>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</si>
  <si>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</si>
  <si>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</si>
  <si>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</si>
  <si>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</si>
  <si>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</si>
  <si>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</si>
  <si>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</si>
  <si>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</si>
  <si>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</si>
  <si>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</si>
  <si>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</si>
  <si>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</si>
  <si>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</si>
  <si>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</si>
  <si>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</si>
  <si>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</si>
  <si>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</si>
  <si>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</si>
  <si>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</si>
  <si>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</si>
  <si>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</si>
  <si>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</si>
  <si>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</si>
  <si>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</si>
  <si>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</si>
  <si>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</si>
  <si>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</si>
  <si>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</si>
  <si>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</si>
  <si>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</si>
  <si>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</si>
  <si>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</si>
  <si>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</si>
  <si>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</si>
  <si>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</si>
  <si>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</si>
  <si>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</si>
  <si>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</si>
  <si>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</si>
  <si>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</si>
  <si>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</si>
  <si>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</si>
  <si>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</si>
  <si>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</si>
  <si>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</si>
  <si>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</si>
  <si>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</si>
  <si>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</si>
  <si>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</si>
  <si>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</si>
  <si>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</si>
  <si>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</si>
  <si>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</si>
  <si>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</si>
  <si>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</si>
  <si>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</si>
  <si>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</si>
  <si>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</si>
  <si>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</si>
  <si>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</si>
  <si>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</si>
  <si>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</si>
  <si>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</si>
  <si>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</si>
  <si>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</si>
  <si>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</si>
  <si>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</si>
  <si>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</si>
  <si>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</si>
  <si>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</si>
  <si>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</si>
  <si>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</si>
  <si>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</si>
  <si>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</si>
  <si>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</si>
  <si>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</si>
  <si>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</si>
  <si>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</si>
  <si>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</si>
  <si>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</si>
  <si>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</si>
  <si>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</si>
  <si>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</si>
  <si>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</si>
  <si>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</si>
  <si>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</si>
  <si>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</si>
  <si>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</si>
  <si>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</si>
  <si>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</si>
  <si>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</si>
  <si>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</si>
  <si>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</si>
  <si>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</si>
  <si>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</si>
  <si>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</si>
  <si>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</si>
  <si>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</si>
  <si>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</si>
  <si>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</si>
  <si>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</si>
  <si>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</si>
  <si>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</si>
  <si>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</si>
  <si>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</si>
  <si>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</si>
  <si>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</si>
  <si>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</si>
  <si>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</si>
  <si>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</si>
  <si>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</si>
  <si>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</si>
  <si>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</si>
  <si>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</si>
  <si>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</si>
  <si>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</si>
  <si>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</si>
  <si>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</si>
  <si>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</si>
  <si>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</si>
  <si>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</si>
  <si>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</si>
  <si>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</si>
  <si>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</si>
  <si>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</si>
  <si>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</si>
  <si>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</si>
  <si>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</si>
  <si>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</si>
  <si>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</si>
  <si>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</si>
  <si>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</si>
  <si>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</si>
  <si>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</si>
  <si>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</si>
  <si>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</si>
  <si>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</si>
  <si>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</si>
  <si>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</si>
  <si>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</si>
  <si>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</si>
  <si>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</si>
  <si>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</si>
  <si>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</si>
  <si>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</si>
  <si>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</si>
  <si>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</si>
  <si>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</si>
  <si>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</si>
  <si>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</si>
  <si>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</si>
  <si>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</si>
  <si>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</si>
  <si>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</si>
  <si>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</si>
  <si>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</si>
  <si>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</si>
  <si>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</si>
  <si>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</si>
  <si>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</si>
  <si>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</si>
  <si>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</si>
  <si>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</si>
  <si>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</si>
  <si>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</si>
  <si>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</si>
  <si>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</si>
  <si>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</si>
  <si>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</si>
  <si>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</si>
  <si>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</si>
  <si>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</si>
  <si>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</si>
  <si>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</si>
  <si>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</si>
  <si>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</si>
  <si>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</si>
  <si>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</si>
  <si>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</si>
  <si>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</si>
  <si>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</si>
  <si>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</si>
  <si>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</si>
  <si>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</si>
  <si>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</si>
  <si>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</si>
  <si>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</si>
  <si>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</si>
  <si>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</si>
  <si>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</si>
  <si>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</si>
  <si>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</si>
  <si>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</si>
  <si>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</si>
  <si>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</si>
  <si>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</si>
  <si>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</si>
  <si>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</si>
  <si>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</si>
  <si>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</si>
  <si>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</si>
  <si>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</si>
  <si>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</si>
  <si>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</si>
  <si>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</si>
  <si>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</si>
  <si>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</si>
  <si>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</si>
  <si>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</si>
  <si>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</si>
  <si>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</si>
  <si>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</si>
  <si>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</si>
  <si>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</si>
  <si>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</si>
  <si>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</si>
  <si>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</si>
  <si>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</si>
  <si>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</si>
  <si>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</si>
  <si>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</si>
  <si>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</si>
  <si>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</si>
  <si>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</si>
  <si>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</si>
  <si>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</si>
  <si>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</si>
  <si>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</si>
  <si>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</si>
  <si>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</si>
  <si>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</si>
  <si>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</si>
  <si>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</si>
  <si>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</si>
  <si>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</si>
  <si>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</si>
  <si>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</si>
  <si>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</si>
  <si>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</si>
  <si>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</si>
  <si>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</si>
  <si>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</si>
  <si>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</si>
  <si>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</si>
  <si>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</si>
  <si>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</si>
  <si>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</si>
  <si>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</si>
  <si>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</si>
  <si>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</si>
  <si>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</si>
  <si>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</si>
  <si>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</si>
  <si>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</si>
  <si>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</si>
  <si>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</si>
  <si>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</si>
  <si>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</si>
  <si>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</si>
  <si>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</si>
  <si>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</si>
  <si>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</si>
  <si>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</si>
  <si>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</si>
  <si>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</si>
  <si>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</si>
  <si>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</si>
  <si>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</si>
  <si>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</si>
  <si>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</si>
  <si>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</si>
  <si>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</si>
  <si>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</si>
  <si>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</si>
  <si>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</si>
  <si>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</si>
  <si>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</si>
  <si>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</si>
  <si>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</si>
  <si>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</si>
  <si>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</si>
  <si>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</si>
  <si>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</si>
  <si>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</si>
  <si>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</si>
  <si>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</si>
  <si>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</si>
  <si>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</si>
  <si>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</si>
  <si>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</si>
  <si>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</si>
  <si>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</si>
  <si>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</si>
  <si>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</si>
  <si>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</si>
  <si>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</si>
  <si>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</si>
  <si>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</si>
  <si>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</si>
  <si>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</si>
  <si>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</si>
  <si>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</si>
  <si>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</si>
  <si>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</si>
  <si>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</si>
  <si>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</si>
  <si>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</si>
  <si>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</si>
  <si>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</si>
  <si>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</si>
  <si>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</si>
  <si>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</si>
  <si>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</si>
  <si>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</si>
  <si>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</si>
  <si>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</si>
  <si>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</si>
  <si>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</si>
  <si>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</si>
  <si>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</si>
  <si>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</si>
  <si>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</si>
  <si>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</si>
  <si>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</si>
  <si>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</si>
  <si>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</si>
  <si>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</si>
  <si>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</si>
  <si>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</si>
  <si>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</si>
  <si>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</si>
  <si>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</si>
  <si>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</si>
  <si>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</si>
  <si>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</si>
  <si>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</si>
  <si>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</si>
  <si>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</si>
  <si>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</si>
  <si>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</si>
  <si>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</si>
  <si>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</si>
  <si>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</si>
  <si>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</si>
  <si>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</si>
  <si>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</si>
  <si>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</si>
  <si>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</si>
  <si>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</si>
  <si>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</si>
  <si>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</si>
  <si>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</si>
  <si>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</si>
  <si>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</si>
  <si>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</si>
  <si>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</si>
  <si>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</si>
  <si>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</si>
  <si>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</si>
  <si>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</si>
  <si>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</si>
  <si>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</si>
  <si>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</si>
  <si>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</si>
  <si>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</si>
  <si>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</si>
  <si>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</si>
  <si>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</si>
  <si>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</si>
  <si>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</si>
  <si>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</si>
  <si>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</si>
  <si>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</si>
  <si>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</si>
  <si>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</si>
  <si>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</si>
  <si>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</si>
  <si>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</si>
  <si>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</si>
  <si>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</si>
  <si>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</si>
  <si>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</si>
  <si>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</si>
  <si>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</si>
  <si>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</si>
  <si>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</si>
  <si>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</si>
  <si>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</si>
  <si>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</si>
  <si>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</si>
  <si>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</si>
  <si>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</si>
  <si>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</si>
  <si>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</si>
  <si>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</si>
  <si>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</si>
  <si>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</si>
  <si>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</si>
  <si>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</si>
  <si>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</si>
  <si>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</si>
  <si>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</si>
  <si>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</si>
  <si>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</si>
  <si>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</si>
  <si>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</si>
  <si>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</si>
  <si>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</si>
  <si>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</si>
  <si>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</si>
  <si>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</si>
  <si>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</si>
  <si>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</si>
  <si>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</si>
  <si>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</si>
  <si>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</si>
  <si>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</si>
  <si>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</si>
  <si>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</si>
  <si>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</si>
  <si>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</si>
  <si>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</si>
  <si>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</si>
  <si>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</si>
  <si>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</si>
  <si>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</si>
  <si>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</si>
  <si>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</si>
  <si>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</si>
  <si>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</si>
  <si>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</si>
  <si>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</si>
  <si>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</si>
  <si>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</si>
  <si>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</si>
  <si>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</si>
  <si>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</si>
  <si>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</si>
  <si>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</si>
  <si>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</si>
  <si>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</si>
  <si>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</si>
  <si>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</si>
  <si>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</si>
  <si>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</si>
  <si>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</si>
  <si>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</si>
  <si>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</si>
  <si>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</si>
  <si>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</si>
  <si>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</si>
  <si>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</si>
  <si>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</si>
  <si>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</si>
  <si>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</si>
  <si>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</si>
  <si>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</si>
  <si>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</si>
  <si>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</si>
  <si>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</si>
  <si>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</si>
  <si>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</si>
  <si>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</si>
  <si>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</si>
  <si>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</si>
  <si>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</si>
  <si>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</si>
  <si>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</si>
  <si>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</si>
  <si>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</si>
  <si>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</si>
  <si>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</si>
  <si>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</si>
  <si>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</si>
  <si>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</si>
  <si>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</si>
  <si>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</si>
  <si>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</si>
  <si>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</si>
  <si>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</si>
  <si>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</si>
  <si>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</si>
  <si>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</si>
  <si>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</si>
  <si>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</si>
  <si>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</si>
  <si>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</si>
  <si>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</si>
  <si>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</si>
  <si>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</si>
  <si>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</si>
  <si>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</si>
  <si>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</si>
  <si>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</si>
  <si>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</si>
  <si>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</si>
  <si>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</si>
  <si>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</si>
  <si>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</si>
  <si>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</si>
  <si>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</si>
  <si>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</si>
  <si>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</si>
  <si>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</si>
  <si>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</si>
  <si>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</si>
  <si>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</si>
  <si>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</si>
  <si>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</si>
  <si>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</si>
  <si>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</si>
  <si>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</si>
  <si>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</si>
  <si>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</si>
  <si>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</si>
  <si>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</si>
  <si>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</si>
  <si>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</si>
  <si>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</si>
  <si>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</si>
  <si>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</si>
  <si>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</si>
  <si>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</si>
  <si>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</si>
  <si>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</si>
  <si>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</si>
  <si>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</si>
  <si>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</si>
  <si>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</si>
  <si>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</si>
  <si>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</si>
  <si>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</si>
  <si>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</si>
  <si>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</si>
  <si>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</si>
  <si>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</si>
  <si>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</si>
  <si>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</si>
  <si>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</si>
  <si>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</si>
  <si>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</si>
  <si>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</si>
  <si>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</si>
  <si>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</si>
  <si>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</si>
  <si>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</si>
  <si>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</si>
  <si>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</si>
  <si>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</si>
  <si>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</si>
  <si>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</si>
  <si>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</si>
  <si>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</si>
  <si>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</si>
  <si>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</si>
  <si>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</si>
  <si>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</si>
  <si>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</si>
  <si>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</si>
  <si>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</si>
  <si>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</si>
  <si>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</si>
  <si>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</si>
  <si>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</si>
  <si>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</si>
  <si>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</si>
  <si>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</si>
  <si>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</si>
  <si>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</si>
  <si>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</si>
  <si>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</si>
  <si>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</si>
  <si>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</si>
  <si>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</si>
  <si>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</si>
  <si>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</si>
  <si>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</si>
  <si>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</si>
  <si>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</si>
  <si>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</si>
  <si>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</si>
  <si>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</si>
  <si>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</si>
  <si>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</si>
  <si>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</si>
  <si>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</si>
  <si>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</si>
  <si>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</si>
  <si>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</si>
  <si>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</si>
  <si>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</si>
  <si>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</si>
  <si>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</si>
  <si>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</si>
  <si>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</si>
  <si>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</si>
  <si>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</si>
  <si>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</si>
  <si>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</si>
  <si>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</si>
  <si>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</si>
  <si>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</si>
  <si>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</si>
  <si>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</si>
  <si>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</si>
  <si>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</si>
  <si>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</si>
  <si>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</si>
  <si>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</si>
  <si>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</si>
  <si>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</si>
  <si>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</si>
  <si>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</si>
  <si>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</si>
  <si>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</si>
  <si>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</si>
  <si>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</si>
  <si>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</si>
  <si>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</si>
  <si>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</si>
  <si>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</si>
  <si>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</si>
  <si>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</si>
  <si>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</si>
  <si>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</si>
  <si>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</si>
  <si>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</si>
  <si>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</si>
  <si>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</si>
  <si>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</si>
  <si>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</si>
  <si>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</si>
  <si>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</si>
  <si>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</si>
  <si>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</si>
  <si>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</si>
  <si>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</si>
  <si>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</si>
  <si>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</si>
  <si>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</si>
  <si>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</si>
  <si>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</si>
  <si>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</si>
  <si>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</si>
  <si>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</si>
  <si>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</si>
  <si>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</si>
  <si>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</si>
  <si>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</si>
  <si>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</si>
  <si>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</si>
  <si>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</si>
  <si>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</si>
  <si>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</si>
  <si>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</si>
  <si>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</si>
  <si>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</si>
  <si>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</si>
  <si>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</si>
  <si>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</si>
  <si>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</si>
  <si>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</si>
  <si>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</si>
  <si>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</si>
  <si>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</si>
  <si>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</si>
  <si>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</si>
  <si>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</si>
  <si>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</si>
  <si>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</si>
  <si>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</si>
  <si>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</si>
  <si>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</si>
  <si>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</si>
  <si>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</si>
  <si>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</si>
  <si>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</si>
  <si>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</si>
  <si>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</si>
  <si>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</si>
  <si>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</si>
  <si>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</si>
  <si>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</si>
  <si>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</si>
  <si>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</si>
  <si>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</si>
  <si>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</si>
  <si>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</si>
  <si>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</si>
  <si>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</si>
  <si>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</si>
  <si>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</si>
  <si>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</si>
  <si>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</si>
  <si>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</si>
  <si>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</si>
  <si>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</si>
  <si>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</si>
  <si>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</si>
  <si>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</si>
  <si>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</si>
  <si>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</si>
  <si>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</si>
  <si>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</si>
  <si>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</si>
  <si>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</si>
  <si>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</si>
  <si>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</si>
  <si>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</si>
  <si>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</si>
  <si>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</si>
  <si>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</si>
  <si>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</si>
  <si>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</si>
  <si>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</si>
  <si>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</si>
  <si>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</si>
  <si>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</si>
  <si>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</si>
  <si>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</si>
  <si>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</si>
  <si>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</si>
  <si>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</si>
  <si>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</si>
  <si>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</si>
  <si>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</si>
  <si>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</si>
  <si>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</si>
  <si>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</si>
  <si>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</si>
  <si>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</si>
  <si>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</si>
  <si>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</si>
  <si>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</si>
  <si>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</si>
  <si>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</si>
  <si>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</si>
  <si>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</si>
  <si>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</si>
  <si>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</si>
  <si>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</si>
  <si>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</si>
  <si>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</si>
  <si>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</si>
  <si>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</si>
  <si>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</si>
  <si>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</si>
  <si>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</si>
  <si>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</si>
  <si>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</si>
  <si>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</si>
  <si>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</si>
  <si>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</si>
  <si>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</si>
  <si>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</si>
  <si>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</si>
  <si>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</si>
  <si>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</si>
  <si>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</si>
  <si>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</si>
  <si>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</si>
  <si>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</si>
  <si>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</si>
  <si>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</si>
  <si>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</si>
  <si>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</si>
  <si>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</si>
  <si>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</si>
  <si>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</si>
  <si>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</si>
  <si>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</si>
  <si>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</si>
  <si>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</si>
  <si>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</si>
  <si>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</si>
  <si>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</si>
  <si>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</si>
  <si>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</si>
  <si>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</si>
  <si>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</si>
  <si>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</si>
  <si>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</si>
  <si>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</si>
  <si>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</si>
  <si>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</si>
  <si>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</si>
  <si>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</si>
  <si>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</si>
  <si>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</si>
  <si>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</si>
  <si>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</si>
  <si>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</si>
  <si>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</si>
  <si>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</si>
  <si>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</si>
  <si>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</si>
  <si>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</si>
  <si>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</si>
  <si>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</si>
  <si>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</si>
  <si>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</si>
  <si>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</si>
  <si>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</si>
  <si>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</si>
  <si>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</si>
  <si>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</si>
  <si>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</si>
  <si>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</si>
  <si>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</si>
  <si>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</si>
  <si>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</si>
  <si>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</si>
  <si>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</si>
  <si>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</si>
  <si>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</si>
  <si>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</si>
  <si>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</si>
  <si>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</si>
  <si>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</si>
  <si>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</si>
  <si>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</si>
  <si>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</si>
  <si>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</si>
  <si>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</si>
  <si>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</si>
  <si>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</si>
  <si>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</si>
  <si>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</si>
  <si>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</si>
  <si>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</si>
  <si>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</si>
  <si>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</si>
  <si>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</si>
  <si>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</si>
  <si>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</si>
  <si>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</si>
  <si>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</si>
  <si>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</si>
  <si>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</si>
  <si>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</si>
  <si>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</si>
  <si>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</si>
  <si>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</si>
  <si>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</si>
  <si>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</si>
  <si>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</si>
  <si>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</si>
  <si>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</si>
  <si>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</si>
  <si>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</si>
  <si>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</si>
  <si>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</si>
  <si>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</si>
  <si>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</si>
  <si>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</si>
  <si>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</si>
  <si>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</si>
  <si>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</si>
  <si>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</si>
  <si>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</si>
  <si>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</si>
  <si>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</si>
  <si>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</si>
  <si>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</si>
  <si>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</si>
  <si>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</si>
  <si>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</si>
  <si>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</si>
  <si>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</si>
  <si>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</si>
  <si>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</si>
  <si>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</si>
  <si>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</si>
  <si>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</si>
  <si>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</si>
  <si>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</si>
  <si>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</si>
  <si>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</si>
  <si>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</si>
  <si>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</si>
  <si>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</si>
  <si>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</si>
  <si>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</si>
  <si>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</si>
  <si>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</si>
  <si>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</si>
  <si>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</si>
  <si>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</si>
  <si>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</si>
  <si>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</si>
  <si>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</si>
  <si>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</si>
  <si>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</si>
  <si>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</si>
  <si>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</si>
  <si>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</si>
  <si>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</si>
  <si>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</si>
  <si>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</si>
  <si>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</si>
  <si>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</si>
  <si>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</si>
  <si>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</si>
  <si>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</si>
  <si>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</si>
  <si>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</si>
  <si>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</si>
  <si>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</si>
  <si>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</si>
  <si>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</si>
  <si>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</si>
  <si>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</si>
  <si>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</si>
  <si>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</si>
  <si>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</si>
  <si>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</si>
  <si>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</si>
  <si>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</si>
  <si>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</si>
  <si>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</si>
  <si>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</si>
  <si>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</si>
  <si>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</si>
  <si>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</si>
  <si>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</si>
  <si>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</si>
  <si>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</si>
  <si>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</si>
  <si>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</si>
  <si>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</si>
  <si>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</si>
  <si>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</si>
  <si>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</si>
  <si>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</si>
  <si>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</si>
  <si>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</si>
  <si>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</si>
  <si>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</si>
  <si>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</si>
  <si>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</si>
  <si>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</si>
  <si>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</si>
  <si>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</si>
  <si>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</si>
  <si>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</si>
  <si>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</si>
  <si>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</si>
  <si>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</si>
  <si>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</si>
  <si>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</si>
  <si>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</si>
  <si>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</si>
  <si>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</si>
  <si>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</si>
  <si>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</si>
  <si>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</si>
  <si>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</si>
  <si>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</si>
  <si>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</si>
  <si>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</si>
  <si>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</si>
  <si>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</si>
  <si>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</si>
  <si>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</si>
  <si>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</si>
  <si>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</si>
  <si>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</si>
  <si>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</si>
  <si>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</si>
  <si>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</si>
  <si>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</si>
  <si>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</si>
  <si>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</si>
  <si>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</si>
  <si>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</si>
  <si>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</si>
  <si>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</si>
  <si>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</si>
  <si>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</si>
  <si>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</si>
  <si>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</si>
  <si>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</si>
  <si>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</si>
  <si>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</si>
  <si>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</si>
  <si>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</si>
  <si>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</si>
  <si>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</si>
  <si>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</si>
  <si>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</si>
  <si>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</si>
  <si>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</si>
  <si>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</si>
  <si>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</si>
  <si>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</si>
  <si>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</si>
  <si>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</si>
  <si>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</si>
  <si>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</si>
  <si>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</si>
  <si>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</si>
  <si>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</si>
  <si>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</si>
  <si>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</si>
  <si>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</si>
  <si>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</si>
  <si>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</si>
  <si>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</si>
  <si>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</si>
  <si>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</si>
  <si>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</si>
  <si>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</si>
  <si>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</si>
  <si>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</si>
  <si>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</si>
  <si>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</si>
  <si>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</si>
  <si>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</si>
  <si>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</si>
  <si>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</si>
  <si>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</si>
  <si>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</si>
  <si>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</si>
  <si>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</si>
  <si>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</si>
  <si>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</si>
  <si>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</si>
  <si>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</si>
  <si>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</si>
  <si>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</si>
  <si>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</si>
  <si>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</si>
  <si>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</si>
  <si>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</si>
  <si>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</si>
  <si>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</si>
  <si>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</si>
  <si>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</si>
  <si>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</si>
  <si>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</si>
  <si>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</si>
  <si>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</si>
  <si>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</si>
  <si>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</si>
  <si>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</si>
  <si>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</si>
  <si>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</si>
  <si>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</si>
  <si>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</si>
  <si>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</si>
  <si>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</si>
  <si>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</si>
  <si>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</si>
  <si>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</si>
  <si>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</si>
  <si>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</si>
  <si>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</si>
  <si>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</si>
  <si>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</si>
  <si>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</si>
  <si>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</si>
  <si>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</si>
  <si>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</si>
  <si>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</si>
  <si>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</si>
  <si>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</si>
  <si>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</si>
  <si>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</si>
  <si>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</si>
  <si>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</si>
  <si>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</si>
  <si>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</si>
  <si>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</si>
  <si>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</si>
  <si>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</si>
  <si>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</si>
  <si>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</si>
  <si>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</si>
  <si>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</si>
  <si>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</si>
  <si>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</si>
  <si>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</si>
  <si>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</si>
  <si>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</si>
  <si>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</si>
  <si>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</si>
  <si>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</si>
  <si>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</si>
  <si>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</si>
  <si>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</si>
  <si>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</si>
  <si>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</si>
  <si>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</si>
  <si>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</si>
  <si>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</si>
  <si>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</si>
  <si>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</si>
  <si>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</si>
  <si>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</si>
  <si>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</si>
  <si>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</si>
  <si>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</si>
  <si>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</si>
  <si>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</si>
  <si>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</si>
  <si>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</si>
  <si>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</si>
  <si>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</si>
  <si>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</si>
  <si>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</si>
  <si>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</si>
  <si>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</si>
  <si>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</si>
  <si>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</si>
  <si>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</si>
  <si>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</si>
  <si>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</si>
  <si>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</si>
  <si>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</si>
  <si>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</si>
  <si>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</si>
  <si>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</si>
  <si>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</si>
  <si>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</si>
  <si>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</si>
  <si>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</si>
  <si>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</si>
  <si>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</si>
  <si>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</si>
  <si>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</si>
  <si>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</si>
  <si>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</si>
  <si>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</si>
  <si>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</si>
  <si>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</si>
  <si>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</si>
  <si>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</si>
  <si>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</si>
  <si>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</si>
  <si>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</si>
  <si>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</si>
  <si>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</si>
  <si>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</si>
  <si>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</si>
  <si>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</si>
  <si>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</si>
  <si>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</si>
  <si>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</si>
  <si>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</si>
  <si>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</si>
  <si>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</si>
  <si>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</si>
  <si>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</si>
  <si>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</si>
  <si>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</si>
  <si>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</si>
  <si>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</si>
  <si>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</si>
  <si>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</si>
  <si>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</si>
  <si>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</si>
  <si>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</si>
  <si>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</si>
  <si>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</si>
  <si>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</si>
  <si>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</si>
  <si>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</si>
  <si>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</si>
  <si>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</si>
  <si>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</si>
  <si>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</si>
  <si>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</si>
  <si>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</si>
  <si>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</si>
  <si>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</si>
  <si>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</si>
  <si>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</si>
  <si>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</si>
  <si>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</si>
  <si>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</si>
  <si>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</si>
  <si>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</si>
  <si>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</si>
  <si>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</si>
  <si>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</si>
  <si>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</si>
  <si>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</si>
  <si>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</si>
  <si>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</si>
  <si>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</si>
  <si>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</si>
  <si>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</si>
  <si>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</si>
  <si>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</si>
  <si>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</si>
  <si>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</si>
  <si>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</si>
  <si>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</si>
  <si>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</si>
  <si>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</si>
  <si>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</si>
  <si>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</si>
  <si>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</si>
  <si>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</si>
  <si>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</si>
  <si>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</si>
  <si>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</si>
  <si>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</si>
  <si>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</si>
  <si>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</si>
  <si>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</si>
  <si>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</si>
  <si>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</si>
  <si>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</si>
  <si>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</si>
  <si>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</si>
  <si>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</si>
  <si>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</si>
  <si>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</si>
  <si>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</si>
  <si>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</si>
  <si>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</si>
  <si>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</si>
  <si>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</si>
  <si>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</si>
  <si>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</si>
  <si>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</si>
  <si>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</si>
  <si>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</si>
  <si>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</si>
  <si>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</si>
  <si>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</si>
  <si>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</si>
  <si>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</si>
  <si>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</si>
  <si>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</si>
  <si>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</si>
  <si>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</si>
  <si>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</si>
  <si>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</si>
  <si>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</si>
  <si>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</si>
  <si>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</si>
  <si>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</si>
  <si>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</si>
  <si>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</si>
  <si>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</si>
  <si>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</si>
  <si>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</si>
  <si>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</si>
  <si>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</si>
  <si>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</si>
  <si>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</si>
  <si>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</si>
  <si>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</si>
  <si>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</si>
  <si>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</si>
  <si>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</si>
  <si>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</si>
  <si>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</si>
  <si>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</si>
  <si>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</si>
  <si>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</si>
  <si>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</si>
  <si>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</si>
  <si>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</si>
  <si>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</si>
  <si>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</si>
  <si>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</si>
  <si>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</si>
  <si>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</si>
  <si>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</si>
  <si>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</si>
  <si>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</si>
  <si>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</si>
  <si>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</si>
  <si>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</si>
  <si>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</si>
  <si>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</si>
  <si>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</si>
  <si>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</si>
  <si>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</si>
  <si>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</si>
  <si>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</si>
  <si>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</si>
  <si>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</si>
  <si>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</si>
  <si>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</si>
  <si>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</si>
  <si>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</si>
  <si>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</si>
  <si>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</si>
  <si>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</si>
  <si>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</si>
  <si>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</si>
  <si>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</si>
  <si>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</si>
  <si>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</si>
  <si>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</si>
  <si>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</si>
  <si>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</si>
  <si>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</si>
  <si>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</si>
  <si>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</si>
  <si>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</si>
  <si>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</si>
  <si>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</si>
  <si>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</si>
  <si>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</si>
  <si>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</si>
  <si>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</si>
  <si>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</si>
  <si>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</si>
  <si>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</si>
  <si>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</si>
  <si>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</si>
  <si>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</si>
  <si>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</si>
  <si>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</si>
  <si>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</si>
  <si>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</si>
  <si>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</si>
  <si>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</si>
  <si>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</si>
  <si>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</si>
  <si>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</si>
  <si>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</si>
  <si>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</si>
  <si>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</si>
  <si>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</si>
  <si>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</si>
  <si>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</si>
  <si>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</si>
  <si>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</si>
  <si>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</si>
  <si>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</si>
  <si>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</si>
  <si>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</si>
  <si>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</si>
  <si>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</si>
  <si>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</si>
  <si>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</si>
  <si>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</si>
  <si>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</si>
  <si>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</si>
  <si>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</si>
  <si>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</si>
  <si>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</si>
  <si>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</si>
  <si>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</si>
  <si>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</si>
  <si>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</si>
  <si>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</si>
  <si>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</si>
  <si>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</si>
  <si>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</si>
  <si>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</si>
  <si>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</si>
  <si>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</si>
  <si>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</si>
  <si>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</si>
  <si>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</si>
  <si>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</si>
  <si>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</si>
  <si>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</si>
  <si>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</si>
  <si>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</si>
  <si>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</si>
  <si>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</si>
  <si>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</si>
  <si>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</si>
  <si>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</si>
  <si>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</si>
  <si>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</si>
  <si>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</si>
  <si>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</si>
  <si>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</si>
  <si>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</si>
  <si>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</si>
  <si>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</si>
  <si>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</si>
  <si>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</si>
  <si>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</si>
  <si>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</si>
  <si>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</si>
  <si>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</si>
  <si>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</si>
  <si>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</si>
  <si>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</si>
  <si>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</si>
  <si>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</si>
  <si>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</si>
  <si>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</si>
  <si>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</si>
  <si>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</si>
  <si>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</si>
  <si>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</si>
  <si>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</si>
  <si>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</si>
  <si>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</si>
  <si>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</si>
  <si>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</si>
  <si>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</si>
  <si>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</si>
  <si>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</si>
  <si>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</si>
  <si>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</si>
  <si>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</si>
  <si>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</si>
  <si>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</si>
  <si>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</si>
  <si>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</si>
  <si>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</si>
  <si>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</si>
  <si>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</si>
  <si>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</si>
  <si>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</si>
  <si>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</si>
  <si>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</si>
  <si>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</si>
  <si>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</si>
  <si>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</si>
  <si>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</si>
  <si>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</si>
  <si>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</si>
  <si>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</si>
  <si>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</si>
  <si>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</si>
  <si>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</si>
  <si>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</si>
  <si>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</si>
  <si>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</si>
  <si>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</si>
  <si>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</si>
  <si>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</si>
  <si>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</si>
  <si>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</si>
  <si>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</si>
  <si>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</si>
  <si>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</si>
  <si>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</si>
  <si>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</si>
  <si>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</si>
  <si>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</si>
  <si>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</si>
  <si>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</si>
  <si>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</si>
  <si>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</si>
  <si>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</si>
  <si>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</si>
  <si>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</si>
  <si>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</si>
  <si>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</si>
  <si>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</si>
  <si>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</si>
  <si>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</si>
  <si>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</si>
  <si>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</si>
  <si>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</si>
  <si>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</si>
  <si>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</si>
  <si>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</si>
  <si>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</si>
  <si>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</si>
  <si>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</si>
  <si>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</si>
  <si>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</si>
  <si>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</si>
  <si>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</si>
  <si>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</si>
  <si>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</si>
  <si>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</si>
  <si>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</si>
  <si>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</si>
  <si>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</si>
  <si>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</si>
  <si>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</si>
  <si>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</si>
  <si>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</si>
  <si>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</si>
  <si>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</si>
  <si>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</si>
  <si>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</si>
  <si>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</si>
  <si>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</si>
  <si>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</si>
  <si>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</si>
  <si>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</si>
  <si>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</si>
  <si>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</si>
  <si>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</si>
  <si>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</si>
  <si>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</si>
  <si>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</si>
  <si>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</si>
  <si>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</si>
  <si>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</si>
  <si>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</si>
  <si>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</si>
  <si>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</si>
  <si>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</si>
  <si>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</si>
  <si>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</si>
  <si>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</si>
  <si>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</si>
  <si>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</si>
  <si>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</si>
  <si>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</si>
  <si>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</si>
  <si>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</si>
  <si>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</si>
  <si>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</si>
  <si>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</si>
  <si>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</si>
  <si>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</si>
  <si>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</si>
  <si>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</si>
  <si>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</si>
  <si>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</si>
  <si>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</si>
  <si>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</si>
  <si>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</si>
  <si>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</si>
  <si>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</si>
  <si>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</si>
  <si>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</si>
  <si>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</si>
  <si>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</si>
  <si>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</si>
  <si>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</si>
  <si>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</si>
  <si>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</si>
  <si>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</si>
  <si>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</si>
  <si>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</si>
  <si>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</si>
  <si>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</si>
  <si>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</si>
  <si>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</si>
  <si>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</si>
  <si>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</si>
  <si>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</si>
  <si>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</si>
  <si>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</si>
  <si>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</si>
  <si>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</si>
  <si>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</si>
  <si>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</si>
  <si>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</si>
  <si>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</si>
  <si>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</si>
  <si>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</si>
  <si>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</si>
  <si>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</si>
  <si>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</si>
  <si>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</si>
  <si>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</si>
  <si>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</si>
  <si>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</si>
  <si>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</si>
  <si>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</si>
  <si>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</si>
  <si>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</si>
  <si>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</si>
  <si>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</si>
  <si>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</si>
  <si>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</si>
  <si>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</si>
  <si>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</si>
  <si>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</si>
  <si>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</si>
  <si>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</si>
  <si>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</si>
  <si>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</si>
  <si>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</si>
  <si>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</si>
  <si>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</si>
  <si>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</si>
  <si>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</si>
  <si>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</si>
  <si>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</si>
  <si>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</si>
  <si>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</si>
  <si>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</si>
  <si>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</si>
  <si>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</si>
  <si>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</si>
  <si>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</si>
  <si>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</si>
  <si>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</si>
  <si>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</si>
  <si>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</si>
  <si>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</si>
  <si>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</si>
  <si>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</si>
  <si>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</si>
  <si>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</si>
  <si>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</si>
  <si>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</si>
  <si>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</si>
  <si>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</si>
  <si>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</si>
  <si>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</si>
  <si>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</si>
  <si>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</si>
  <si>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</si>
  <si>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</si>
  <si>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</si>
  <si>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</si>
  <si>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</si>
  <si>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</si>
  <si>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</si>
  <si>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</si>
  <si>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</si>
  <si>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</si>
  <si>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</si>
  <si>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</si>
  <si>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</si>
  <si>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</si>
  <si>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</si>
  <si>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</si>
  <si>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</si>
  <si>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</si>
  <si>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</si>
  <si>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</si>
  <si>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</si>
  <si>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</si>
  <si>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</si>
  <si>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</si>
  <si>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</si>
  <si>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</si>
  <si>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</si>
  <si>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</si>
  <si>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</si>
  <si>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</si>
  <si>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</si>
  <si>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</si>
  <si>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</si>
  <si>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</si>
  <si>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</si>
  <si>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</si>
  <si>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</si>
  <si>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</si>
  <si>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</si>
  <si>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</si>
  <si>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</si>
  <si>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</si>
  <si>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</si>
  <si>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</si>
  <si>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</si>
  <si>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</si>
  <si>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</si>
  <si>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</si>
  <si>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</si>
  <si>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</si>
  <si>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</si>
  <si>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</si>
  <si>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</si>
  <si>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</si>
  <si>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</si>
  <si>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</si>
  <si>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</si>
  <si>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</si>
  <si>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</si>
  <si>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</si>
  <si>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</si>
  <si>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</si>
  <si>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</si>
  <si>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</si>
  <si>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</si>
  <si>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</si>
  <si>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</si>
  <si>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</si>
  <si>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</si>
  <si>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</si>
  <si>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</si>
  <si>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</si>
  <si>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</si>
  <si>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</si>
  <si>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</si>
  <si>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</si>
  <si>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</si>
  <si>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</si>
  <si>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</si>
  <si>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</si>
  <si>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</si>
  <si>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</si>
  <si>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</si>
  <si>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</si>
  <si>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</si>
  <si>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</si>
  <si>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</si>
  <si>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</si>
  <si>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</si>
  <si>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</si>
  <si>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</si>
  <si>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</si>
  <si>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</si>
  <si>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</si>
  <si>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</si>
  <si>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</si>
  <si>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</si>
  <si>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</si>
  <si>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</si>
  <si>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</si>
  <si>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</si>
  <si>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</si>
  <si>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</si>
  <si>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</si>
  <si>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</si>
  <si>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</si>
  <si>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</si>
  <si>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</si>
  <si>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</si>
  <si>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</si>
  <si>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</si>
  <si>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</si>
  <si>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</si>
  <si>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</si>
  <si>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</si>
  <si>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</si>
  <si>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</si>
  <si>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</si>
  <si>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</si>
  <si>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</si>
  <si>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</si>
  <si>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</si>
  <si>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</si>
  <si>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</si>
  <si>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</si>
  <si>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</si>
  <si>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</si>
  <si>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</si>
  <si>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</si>
  <si>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</si>
  <si>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</si>
  <si>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</si>
  <si>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</si>
  <si>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</si>
  <si>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</si>
  <si>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</si>
  <si>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</si>
  <si>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</si>
  <si>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</si>
  <si>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</si>
  <si>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</si>
  <si>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</si>
  <si>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</si>
  <si>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</si>
  <si>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</si>
  <si>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</si>
  <si>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</si>
  <si>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</si>
  <si>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</si>
  <si>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</si>
  <si>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</si>
  <si>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</si>
  <si>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</si>
  <si>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</si>
  <si>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</si>
  <si>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</si>
  <si>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</si>
  <si>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</si>
  <si>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</si>
  <si>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</si>
  <si>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</si>
  <si>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</si>
  <si>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</si>
  <si>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</si>
  <si>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</si>
  <si>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</si>
  <si>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</si>
  <si>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</si>
  <si>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</si>
  <si>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</si>
  <si>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</si>
  <si>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</si>
  <si>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</si>
  <si>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</si>
  <si>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</si>
  <si>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</si>
  <si>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</si>
  <si>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</si>
  <si>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</si>
  <si>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</si>
  <si>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</si>
  <si>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</si>
  <si>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</si>
  <si>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</si>
  <si>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</si>
  <si>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</si>
  <si>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</si>
  <si>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</si>
  <si>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</si>
  <si>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</si>
  <si>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</si>
  <si>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</si>
  <si>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</si>
  <si>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</si>
  <si>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</si>
  <si>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</si>
  <si>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</si>
  <si>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</si>
  <si>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</si>
  <si>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</si>
  <si>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</si>
  <si>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</si>
  <si>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</si>
  <si>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</si>
  <si>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</si>
  <si>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</si>
  <si>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</si>
  <si>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</si>
  <si>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</si>
  <si>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</si>
  <si>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</si>
  <si>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</si>
  <si>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</si>
  <si>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</si>
  <si>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</si>
  <si>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</si>
  <si>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</si>
  <si>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</si>
  <si>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</si>
  <si>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</si>
  <si>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</si>
  <si>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</si>
  <si>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</si>
  <si>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</si>
  <si>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</si>
  <si>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</si>
  <si>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</si>
  <si>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</si>
  <si>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</si>
  <si>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</si>
  <si>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</si>
  <si>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</si>
  <si>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</si>
  <si>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</si>
  <si>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</si>
  <si>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</si>
  <si>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</si>
  <si>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</si>
  <si>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</si>
  <si>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</si>
  <si>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</si>
  <si>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</si>
  <si>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</si>
  <si>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</si>
  <si>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</si>
  <si>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</si>
  <si>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</si>
  <si>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</si>
  <si>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</si>
  <si>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</si>
  <si>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</si>
  <si>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</si>
  <si>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</si>
  <si>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</si>
  <si>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</si>
  <si>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</si>
  <si>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</si>
  <si>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</si>
  <si>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</si>
  <si>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</si>
  <si>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</si>
  <si>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</si>
  <si>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</si>
  <si>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</si>
  <si>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</si>
  <si>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</si>
  <si>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</si>
  <si>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</si>
  <si>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</si>
  <si>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</si>
  <si>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</si>
  <si>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</si>
  <si>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</si>
  <si>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</si>
  <si>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</si>
  <si>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</si>
  <si>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</si>
  <si>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</si>
  <si>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</si>
  <si>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</si>
  <si>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</si>
  <si>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</si>
  <si>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</si>
  <si>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</si>
  <si>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</si>
  <si>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</si>
  <si>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</si>
  <si>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</si>
  <si>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</si>
  <si>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</si>
  <si>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</si>
  <si>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</si>
  <si>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</si>
  <si>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</si>
  <si>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</si>
  <si>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</si>
  <si>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</si>
  <si>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</si>
  <si>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</si>
  <si>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</si>
  <si>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</si>
  <si>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</si>
  <si>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</si>
  <si>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</si>
  <si>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</si>
  <si>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</si>
  <si>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</si>
  <si>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</si>
  <si>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</si>
  <si>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</si>
  <si>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</si>
  <si>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</si>
  <si>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</si>
  <si>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</si>
  <si>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</si>
  <si>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</si>
  <si>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</si>
  <si>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</si>
  <si>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</si>
  <si>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</si>
  <si>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</si>
  <si>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</si>
  <si>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</si>
  <si>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</si>
  <si>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</si>
  <si>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</si>
  <si>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</si>
  <si>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</si>
  <si>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</si>
  <si>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</si>
  <si>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</si>
  <si>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</si>
  <si>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</si>
  <si>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</si>
  <si>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</si>
  <si>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</si>
  <si>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</si>
  <si>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</si>
  <si>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</si>
  <si>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</si>
  <si>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</si>
  <si>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</si>
  <si>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</si>
  <si>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</si>
  <si>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</si>
  <si>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</si>
  <si>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</si>
  <si>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</si>
  <si>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</si>
  <si>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</si>
  <si>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</si>
  <si>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</si>
  <si>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</si>
  <si>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</si>
  <si>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</si>
  <si>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</si>
  <si>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</si>
  <si>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</si>
  <si>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</si>
  <si>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</si>
  <si>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</si>
  <si>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</si>
  <si>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</si>
  <si>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</si>
  <si>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</si>
  <si>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</si>
  <si>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</si>
  <si>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</si>
  <si>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</si>
  <si>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</si>
  <si>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</si>
  <si>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</si>
  <si>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</si>
  <si>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</si>
  <si>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</si>
  <si>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</si>
  <si>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</si>
  <si>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</si>
  <si>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</si>
  <si>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</si>
  <si>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</si>
  <si>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</si>
  <si>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</si>
  <si>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</si>
  <si>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</si>
  <si>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</si>
  <si>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</si>
  <si>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</si>
  <si>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</si>
  <si>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</si>
  <si>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</si>
  <si>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</si>
  <si>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</si>
  <si>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</si>
  <si>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</si>
  <si>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</si>
  <si>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</si>
  <si>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</si>
  <si>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</si>
  <si>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</si>
  <si>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</si>
  <si>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</si>
  <si>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</si>
  <si>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</si>
  <si>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</si>
  <si>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</si>
  <si>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</si>
  <si>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</si>
  <si>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</si>
  <si>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</si>
  <si>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</si>
  <si>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</si>
  <si>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</si>
  <si>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</si>
  <si>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</si>
  <si>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</si>
  <si>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</si>
  <si>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</si>
  <si>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</si>
  <si>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</si>
  <si>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</si>
  <si>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</si>
  <si>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</si>
  <si>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</si>
  <si>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</si>
  <si>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</si>
  <si>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</si>
  <si>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</si>
  <si>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</si>
  <si>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</si>
  <si>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</si>
  <si>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</si>
  <si>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</si>
  <si>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</si>
  <si>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</si>
  <si>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</si>
  <si>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</si>
  <si>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</si>
  <si>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</si>
  <si>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</si>
  <si>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</si>
  <si>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</si>
  <si>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</si>
  <si>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</si>
  <si>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</si>
  <si>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</si>
  <si>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</si>
  <si>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</si>
  <si>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</si>
  <si>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</si>
  <si>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</si>
  <si>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</si>
  <si>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</si>
  <si>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</si>
  <si>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</si>
  <si>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</si>
  <si>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</si>
  <si>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</si>
  <si>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</si>
  <si>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</si>
  <si>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</si>
  <si>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</si>
  <si>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</si>
  <si>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</si>
  <si>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</si>
  <si>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</si>
  <si>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</si>
  <si>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</si>
  <si>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</si>
  <si>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</si>
  <si>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</si>
  <si>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</si>
  <si>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</si>
  <si>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</si>
  <si>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</si>
  <si>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</si>
  <si>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</si>
  <si>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</si>
  <si>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</si>
  <si>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</si>
  <si>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</si>
  <si>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</si>
  <si>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</si>
  <si>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</si>
  <si>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</si>
  <si>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</si>
  <si>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</si>
  <si>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</si>
  <si>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</si>
  <si>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</si>
  <si>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</si>
  <si>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</si>
  <si>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</si>
  <si>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</si>
  <si>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</si>
  <si>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</si>
  <si>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</si>
  <si>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</si>
  <si>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</si>
  <si>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</si>
  <si>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</si>
  <si>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</si>
  <si>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</si>
  <si>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</si>
  <si>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</si>
  <si>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</si>
  <si>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</si>
  <si>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</si>
  <si>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</si>
  <si>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</si>
  <si>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</si>
  <si>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</si>
  <si>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</si>
  <si>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</si>
  <si>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</si>
  <si>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</si>
  <si>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</si>
  <si>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</si>
  <si>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</si>
  <si>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</si>
  <si>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</si>
  <si>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</si>
  <si>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</si>
  <si>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</si>
  <si>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</si>
  <si>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</si>
  <si>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</si>
  <si>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</si>
  <si>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</si>
  <si>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</si>
  <si>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</si>
  <si>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</si>
  <si>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</si>
  <si>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</si>
  <si>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</si>
  <si>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</si>
  <si>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</si>
  <si>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</si>
  <si>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</si>
  <si>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</si>
  <si>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</si>
  <si>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</si>
  <si>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</si>
  <si>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</si>
  <si>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</si>
  <si>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</si>
  <si>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</si>
  <si>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</si>
  <si>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</si>
  <si>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</si>
  <si>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</si>
  <si>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</si>
  <si>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</si>
  <si>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</si>
  <si>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</si>
  <si>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</si>
  <si>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</si>
  <si>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</si>
  <si>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</si>
  <si>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</si>
  <si>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</si>
  <si>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</si>
  <si>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</si>
  <si>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</si>
  <si>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</si>
  <si>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</si>
  <si>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</si>
  <si>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</si>
  <si>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</si>
  <si>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</si>
  <si>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</si>
  <si>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</si>
  <si>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</si>
  <si>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</si>
  <si>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</si>
  <si>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</si>
  <si>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</si>
  <si>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</si>
  <si>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</si>
  <si>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</si>
  <si>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</si>
  <si>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</si>
  <si>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</si>
  <si>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</si>
  <si>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</si>
  <si>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</si>
  <si>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</si>
  <si>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</si>
  <si>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</si>
  <si>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</si>
  <si>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</si>
  <si>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</si>
  <si>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</si>
  <si>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</si>
  <si>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</si>
  <si>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</si>
  <si>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</si>
  <si>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</si>
  <si>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</si>
  <si>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</si>
  <si>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</si>
  <si>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</si>
  <si>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</si>
  <si>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</si>
  <si>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</si>
  <si>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</si>
  <si>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</si>
  <si>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</si>
  <si>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</si>
  <si>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</si>
  <si>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</si>
  <si>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</si>
  <si>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</si>
  <si>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</si>
  <si>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</si>
  <si>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</si>
  <si>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</si>
  <si>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</si>
  <si>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</si>
  <si>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</si>
  <si>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</si>
  <si>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</si>
  <si>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</si>
  <si>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</si>
  <si>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</si>
  <si>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</si>
  <si>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</si>
  <si>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</si>
  <si>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</si>
  <si>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</si>
  <si>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</si>
  <si>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</si>
  <si>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</si>
  <si>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</si>
  <si>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</si>
  <si>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</si>
  <si>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</si>
  <si>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</si>
  <si>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</si>
  <si>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</si>
  <si>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</si>
  <si>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</si>
  <si>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</si>
  <si>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</si>
  <si>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</si>
  <si>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</si>
  <si>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</si>
  <si>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</si>
  <si>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</si>
  <si>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</si>
  <si>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</si>
  <si>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</si>
  <si>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</si>
  <si>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</si>
  <si>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</si>
  <si>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</si>
  <si>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</si>
  <si>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</si>
  <si>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</si>
  <si>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</si>
  <si>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</si>
  <si>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</si>
  <si>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</si>
  <si>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</si>
  <si>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</si>
  <si>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</si>
  <si>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</si>
  <si>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</si>
  <si>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</si>
  <si>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</si>
  <si>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</si>
  <si>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</si>
  <si>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</si>
  <si>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</si>
  <si>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</si>
  <si>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</si>
  <si>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</si>
  <si>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</si>
  <si>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</si>
  <si>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</si>
  <si>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</si>
  <si>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</si>
  <si>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</si>
  <si>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</si>
  <si>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</si>
  <si>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</si>
  <si>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</si>
  <si>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</si>
  <si>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</si>
  <si>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</si>
  <si>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</si>
  <si>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</si>
  <si>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</si>
  <si>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</si>
  <si>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</si>
  <si>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</si>
  <si>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</si>
  <si>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</si>
  <si>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</si>
  <si>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</si>
  <si>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</si>
  <si>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</si>
  <si>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</si>
  <si>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</si>
  <si>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</si>
  <si>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</si>
  <si>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</si>
  <si>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</si>
  <si>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</si>
  <si>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</si>
  <si>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</si>
  <si>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</si>
  <si>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</si>
  <si>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</si>
  <si>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</si>
  <si>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</si>
  <si>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</si>
  <si>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</si>
  <si>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</si>
  <si>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</si>
  <si>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</si>
  <si>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</si>
  <si>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</si>
  <si>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</si>
  <si>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</si>
  <si>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</si>
  <si>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</si>
  <si>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</si>
  <si>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</si>
  <si>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</si>
  <si>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</si>
  <si>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</si>
  <si>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</si>
  <si>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</si>
  <si>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</si>
  <si>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</si>
  <si>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</si>
  <si>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</si>
  <si>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</si>
  <si>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</si>
  <si>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</si>
  <si>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</si>
  <si>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</si>
  <si>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</si>
  <si>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</si>
  <si>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</si>
  <si>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</si>
  <si>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</si>
  <si>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</si>
  <si>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</si>
  <si>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</si>
  <si>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</si>
  <si>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</si>
  <si>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</si>
  <si>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</si>
  <si>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</si>
  <si>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</si>
  <si>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</si>
  <si>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</si>
  <si>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</si>
  <si>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</si>
  <si>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</si>
  <si>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</si>
  <si>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</si>
  <si>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</si>
  <si>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</si>
  <si>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</si>
  <si>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</si>
  <si>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</si>
  <si>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</si>
  <si>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</si>
  <si>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</si>
  <si>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</si>
  <si>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</si>
  <si>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</si>
  <si>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</si>
  <si>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</si>
  <si>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</si>
  <si>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</si>
  <si>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</si>
  <si>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</si>
  <si>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</si>
  <si>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</si>
  <si>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</si>
  <si>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</si>
  <si>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</si>
  <si>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</si>
  <si>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</si>
  <si>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</si>
  <si>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</si>
  <si>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</si>
  <si>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</si>
  <si>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</si>
  <si>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</si>
  <si>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</si>
  <si>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</si>
  <si>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</si>
  <si>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</si>
  <si>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</si>
  <si>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</si>
  <si>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</si>
  <si>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</si>
  <si>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</si>
  <si>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</si>
  <si>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</si>
  <si>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</si>
  <si>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</si>
  <si>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</si>
  <si>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</si>
  <si>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</si>
  <si>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</si>
  <si>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</si>
  <si>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</si>
  <si>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</si>
  <si>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</si>
  <si>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</si>
  <si>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</si>
  <si>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</si>
  <si>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</si>
  <si>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</si>
  <si>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</si>
  <si>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</si>
  <si>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</si>
  <si>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</si>
  <si>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</si>
  <si>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</si>
  <si>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</si>
  <si>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</si>
  <si>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</si>
  <si>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</si>
  <si>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</si>
  <si>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</si>
  <si>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</si>
  <si>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</si>
  <si>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</si>
  <si>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</si>
  <si>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</si>
  <si>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</si>
  <si>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</si>
  <si>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</si>
  <si>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</si>
  <si>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</si>
  <si>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</si>
  <si>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</si>
  <si>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</si>
  <si>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</si>
  <si>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</si>
  <si>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</si>
  <si>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</si>
  <si>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</si>
  <si>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</si>
  <si>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</si>
  <si>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</si>
  <si>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</si>
  <si>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</si>
  <si>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</si>
  <si>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</si>
  <si>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</si>
  <si>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</si>
  <si>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</si>
  <si>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</si>
  <si>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</si>
  <si>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</si>
  <si>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</si>
  <si>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</si>
  <si>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</si>
  <si>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</si>
  <si>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</si>
  <si>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</si>
  <si>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</si>
  <si>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</si>
  <si>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</si>
  <si>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</si>
  <si>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</si>
  <si>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</si>
  <si>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</si>
  <si>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</si>
  <si>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</si>
  <si>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</si>
  <si>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</si>
  <si>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</si>
  <si>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</si>
  <si>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</si>
  <si>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</si>
  <si>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</si>
  <si>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</si>
  <si>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</si>
  <si>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</si>
  <si>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</si>
  <si>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</si>
  <si>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</si>
  <si>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</si>
  <si>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</si>
  <si>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</si>
  <si>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</si>
  <si>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</si>
  <si>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</si>
  <si>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</si>
  <si>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</si>
  <si>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</si>
  <si>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</si>
  <si>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</si>
  <si>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</si>
  <si>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</si>
  <si>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</si>
  <si>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</si>
  <si>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</si>
  <si>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</si>
  <si>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</si>
  <si>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</si>
  <si>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</si>
  <si>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</si>
  <si>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</si>
  <si>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</si>
  <si>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</si>
  <si>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</si>
  <si>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</si>
  <si>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</si>
  <si>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</si>
  <si>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</si>
  <si>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</si>
  <si>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</si>
  <si>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</si>
  <si>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</si>
  <si>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</si>
  <si>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</si>
  <si>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</si>
  <si>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</si>
  <si>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</si>
  <si>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</si>
  <si>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</si>
  <si>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</si>
  <si>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</si>
  <si>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</si>
  <si>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</si>
  <si>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</si>
  <si>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</si>
  <si>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</si>
  <si>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</si>
  <si>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</si>
  <si>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</si>
  <si>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</si>
  <si>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</si>
  <si>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</si>
  <si>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</si>
  <si>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</si>
  <si>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</si>
  <si>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</si>
  <si>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</si>
  <si>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</si>
  <si>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</si>
  <si>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</si>
  <si>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</si>
  <si>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</si>
  <si>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</si>
  <si>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</si>
  <si>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</si>
  <si>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</si>
  <si>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</si>
  <si>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</si>
  <si>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</si>
  <si>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</si>
  <si>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</si>
  <si>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</si>
  <si>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</si>
  <si>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</si>
  <si>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</si>
  <si>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</si>
  <si>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</si>
  <si>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</si>
  <si>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</si>
  <si>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</si>
  <si>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</si>
  <si>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</si>
  <si>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</si>
  <si>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</si>
  <si>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</si>
  <si>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</si>
  <si>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</si>
  <si>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</si>
  <si>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</si>
  <si>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</si>
  <si>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</si>
  <si>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</si>
  <si>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</si>
  <si>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</si>
  <si>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</si>
  <si>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</si>
  <si>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</si>
  <si>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</si>
  <si>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</si>
  <si>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</si>
  <si>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</si>
  <si>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</si>
  <si>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</si>
  <si>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</si>
  <si>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</si>
  <si>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</si>
  <si>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</si>
  <si>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</si>
  <si>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</si>
  <si>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</si>
  <si>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</si>
  <si>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</si>
  <si>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</si>
  <si>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</si>
  <si>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</si>
  <si>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</si>
  <si>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</si>
  <si>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</si>
  <si>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</si>
  <si>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</si>
  <si>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</si>
  <si>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</si>
  <si>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</si>
  <si>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</si>
  <si>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</si>
  <si>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</si>
  <si>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</si>
  <si>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</si>
  <si>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</si>
  <si>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</si>
  <si>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</si>
  <si>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</si>
  <si>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</si>
  <si>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</si>
  <si>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</si>
  <si>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</si>
  <si>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</si>
  <si>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</si>
  <si>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</si>
  <si>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</si>
  <si>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</si>
  <si>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</si>
  <si>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</si>
  <si>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</si>
  <si>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</si>
  <si>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</si>
  <si>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</si>
  <si>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</si>
  <si>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</si>
  <si>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</si>
  <si>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</si>
  <si>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</si>
  <si>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</si>
  <si>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</si>
  <si>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</si>
  <si>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</si>
  <si>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</si>
  <si>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</si>
  <si>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</si>
  <si>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</si>
  <si>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</si>
  <si>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</si>
  <si>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</si>
  <si>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</si>
  <si>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</si>
  <si>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</si>
  <si>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</si>
  <si>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</si>
  <si>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</si>
  <si>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</si>
  <si>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</si>
  <si>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</si>
  <si>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</si>
  <si>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</si>
  <si>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</si>
  <si>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</si>
  <si>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</si>
  <si>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</si>
  <si>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</si>
  <si>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</si>
  <si>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</si>
  <si>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</si>
  <si>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</si>
  <si>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</si>
  <si>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</si>
  <si>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</si>
  <si>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</si>
  <si>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</si>
  <si>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</si>
  <si>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</si>
  <si>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</si>
  <si>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</si>
  <si>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</si>
  <si>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</si>
  <si>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</si>
  <si>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</si>
  <si>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</si>
  <si>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</si>
  <si>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</si>
  <si>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</si>
  <si>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</si>
  <si>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</si>
  <si>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</si>
  <si>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</si>
  <si>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</si>
  <si>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</si>
  <si>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</si>
  <si>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</si>
  <si>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</si>
  <si>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</si>
  <si>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</si>
  <si>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</si>
  <si>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</si>
  <si>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</si>
  <si>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</si>
  <si>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</si>
  <si>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</si>
  <si>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</si>
  <si>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</si>
  <si>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</si>
  <si>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</si>
  <si>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</si>
  <si>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</si>
  <si>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</si>
  <si>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</si>
  <si>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</si>
  <si>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</si>
  <si>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</si>
  <si>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</si>
  <si>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</si>
  <si>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</si>
  <si>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</si>
  <si>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</si>
  <si>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</si>
  <si>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</si>
  <si>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</si>
  <si>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</si>
  <si>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</si>
  <si>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</si>
  <si>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</si>
  <si>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</si>
  <si>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</si>
  <si>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</si>
  <si>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</si>
  <si>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</si>
  <si>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</si>
  <si>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</si>
  <si>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</si>
  <si>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</si>
  <si>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</si>
  <si>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</si>
  <si>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</si>
  <si>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</si>
  <si>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</si>
  <si>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</si>
  <si>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</si>
  <si>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</si>
  <si>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</si>
  <si>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</si>
  <si>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</si>
  <si>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</si>
  <si>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</si>
  <si>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</si>
  <si>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</si>
  <si>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</si>
  <si>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</si>
  <si>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</si>
  <si>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</si>
  <si>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</si>
  <si>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</si>
  <si>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</si>
  <si>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</si>
  <si>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</si>
  <si>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</si>
  <si>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</si>
  <si>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</si>
  <si>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</si>
  <si>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</si>
  <si>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</si>
  <si>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</si>
  <si>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</si>
  <si>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</si>
  <si>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</si>
  <si>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</si>
  <si>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</si>
  <si>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</si>
  <si>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</si>
  <si>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</si>
  <si>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</si>
  <si>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</si>
  <si>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</si>
  <si>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</si>
  <si>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</si>
  <si>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</si>
  <si>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</si>
  <si>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</si>
  <si>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</si>
  <si>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</si>
  <si>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</si>
  <si>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</si>
  <si>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</si>
  <si>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</si>
  <si>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</si>
  <si>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</si>
  <si>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</si>
  <si>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</si>
  <si>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</si>
  <si>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</si>
  <si>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</si>
  <si>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</si>
  <si>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</si>
  <si>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</si>
  <si>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</si>
  <si>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</si>
  <si>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</si>
  <si>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</si>
  <si>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</si>
  <si>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</si>
  <si>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</si>
  <si>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</si>
  <si>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</si>
  <si>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</si>
  <si>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</si>
  <si>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</si>
  <si>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</si>
  <si>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</si>
  <si>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</si>
  <si>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</si>
  <si>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</si>
  <si>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</si>
  <si>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</si>
  <si>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</si>
  <si>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</si>
  <si>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</si>
  <si>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</si>
  <si>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</si>
  <si>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</si>
  <si>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</si>
  <si>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</si>
  <si>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</si>
  <si>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</si>
  <si>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</si>
  <si>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</si>
  <si>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</si>
  <si>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</si>
  <si>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</si>
  <si>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</si>
  <si>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</si>
  <si>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</si>
  <si>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</si>
  <si>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</si>
  <si>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</si>
  <si>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</si>
  <si>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</si>
  <si>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</si>
  <si>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</si>
  <si>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</si>
  <si>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</si>
  <si>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</si>
  <si>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</si>
  <si>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</si>
  <si>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</si>
  <si>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</si>
  <si>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</si>
  <si>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</si>
  <si>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</si>
  <si>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</si>
  <si>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</si>
  <si>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</si>
  <si>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</si>
  <si>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</si>
  <si>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</si>
  <si>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</si>
  <si>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</si>
  <si>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</si>
  <si>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</si>
  <si>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</si>
  <si>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</si>
  <si>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</si>
  <si>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</si>
  <si>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</si>
  <si>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</si>
  <si>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</si>
  <si>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</si>
  <si>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</si>
  <si>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</si>
  <si>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</si>
  <si>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</si>
  <si>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</si>
  <si>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</si>
  <si>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</si>
  <si>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</si>
  <si>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</si>
  <si>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</si>
  <si>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</si>
  <si>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</si>
  <si>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</si>
  <si>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</si>
  <si>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</si>
  <si>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</si>
  <si>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</si>
  <si>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</si>
  <si>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</si>
  <si>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</si>
  <si>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</si>
  <si>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</si>
  <si>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</si>
  <si>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</si>
  <si>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</si>
  <si>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</si>
  <si>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</si>
  <si>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</si>
  <si>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</si>
  <si>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</si>
  <si>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</si>
  <si>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</si>
  <si>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</si>
  <si>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</si>
  <si>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</si>
  <si>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</si>
  <si>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</si>
  <si>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</si>
  <si>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</si>
  <si>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</si>
  <si>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</si>
  <si>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</si>
  <si>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</si>
  <si>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</si>
  <si>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</si>
  <si>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</si>
  <si>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</si>
  <si>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</si>
  <si>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</si>
  <si>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</si>
  <si>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</si>
  <si>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</si>
  <si>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</si>
  <si>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</si>
  <si>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</si>
  <si>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</si>
  <si>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</si>
  <si>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</si>
  <si>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</si>
  <si>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</si>
  <si>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</si>
  <si>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</si>
  <si>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</si>
  <si>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</si>
  <si>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</si>
  <si>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</si>
  <si>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</si>
  <si>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</si>
  <si>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</si>
  <si>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</si>
  <si>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</si>
  <si>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</si>
  <si>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</si>
  <si>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</si>
  <si>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</si>
  <si>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</si>
  <si>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</si>
  <si>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</si>
  <si>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</si>
  <si>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</si>
  <si>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</si>
  <si>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</si>
  <si>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</si>
  <si>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</si>
  <si>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</si>
  <si>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</si>
  <si>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</si>
  <si>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</si>
  <si>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</si>
  <si>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</si>
  <si>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</si>
  <si>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</si>
  <si>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</si>
  <si>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</si>
  <si>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</si>
  <si>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</si>
  <si>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</si>
  <si>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</si>
  <si>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</si>
  <si>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</si>
  <si>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</si>
  <si>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</si>
  <si>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</si>
  <si>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</si>
  <si>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</si>
  <si>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</si>
  <si>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</si>
  <si>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</si>
  <si>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</si>
  <si>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</si>
  <si>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</si>
  <si>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</si>
  <si>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</si>
  <si>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</si>
  <si>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</si>
  <si>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</si>
  <si>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</si>
  <si>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</si>
  <si>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</si>
  <si>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</si>
  <si>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</si>
  <si>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</si>
  <si>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</si>
  <si>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</si>
  <si>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</si>
  <si>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</si>
  <si>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</si>
  <si>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</si>
  <si>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</si>
  <si>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</si>
  <si>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</si>
  <si>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</si>
  <si>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</si>
  <si>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</si>
  <si>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</si>
  <si>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</si>
  <si>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</si>
  <si>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</si>
  <si>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</si>
  <si>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</si>
  <si>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</si>
  <si>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</si>
  <si>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</si>
  <si>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</si>
  <si>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</si>
  <si>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</si>
  <si>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</si>
  <si>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</si>
  <si>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</si>
  <si>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</si>
  <si>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</si>
  <si>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</si>
  <si>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</si>
  <si>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</si>
  <si>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</si>
  <si>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</si>
  <si>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</si>
  <si>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</si>
  <si>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</si>
  <si>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</si>
  <si>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</si>
  <si>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</si>
  <si>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</si>
  <si>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</si>
  <si>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</si>
  <si>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</si>
  <si>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</si>
  <si>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</si>
  <si>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</si>
  <si>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</si>
  <si>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</si>
  <si>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</si>
  <si>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</si>
  <si>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</si>
  <si>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</si>
  <si>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</si>
  <si>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</si>
  <si>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</si>
  <si>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</si>
  <si>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</si>
  <si>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</si>
  <si>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</si>
  <si>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</si>
  <si>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</si>
  <si>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</si>
  <si>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</si>
  <si>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</si>
  <si>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</si>
  <si>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</si>
  <si>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</si>
  <si>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</si>
  <si>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</si>
  <si>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</si>
  <si>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</si>
  <si>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</si>
  <si>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</si>
  <si>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</si>
  <si>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</si>
  <si>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</si>
  <si>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</si>
  <si>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</si>
  <si>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</si>
  <si>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</si>
  <si>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</si>
  <si>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</si>
  <si>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</si>
  <si>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</si>
  <si>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</si>
  <si>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</si>
  <si>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</si>
  <si>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</si>
  <si>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</si>
  <si>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</si>
  <si>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</si>
  <si>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</si>
  <si>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</si>
  <si>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</si>
  <si>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</si>
  <si>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</si>
  <si>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</si>
  <si>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</si>
  <si>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</si>
  <si>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</si>
  <si>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</si>
  <si>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</si>
  <si>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</si>
  <si>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</si>
  <si>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</si>
  <si>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</si>
  <si>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</si>
  <si>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</si>
  <si>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</si>
  <si>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</si>
  <si>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</si>
  <si>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</si>
  <si>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</si>
  <si>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</si>
  <si>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</si>
  <si>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</si>
  <si>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</si>
  <si>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</si>
  <si>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</si>
  <si>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</si>
  <si>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</si>
  <si>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</si>
  <si>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</si>
  <si>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</si>
  <si>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</si>
  <si>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</si>
  <si>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</si>
  <si>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</si>
  <si>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</si>
  <si>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</si>
  <si>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</si>
  <si>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</si>
  <si>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</si>
  <si>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</si>
  <si>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</si>
  <si>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</si>
  <si>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</si>
  <si>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</si>
  <si>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</si>
  <si>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</si>
  <si>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</si>
  <si>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</si>
  <si>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</si>
  <si>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</si>
  <si>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</si>
  <si>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</si>
  <si>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</si>
  <si>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</si>
  <si>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</si>
  <si>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</si>
  <si>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</si>
  <si>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</si>
  <si>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</si>
  <si>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</si>
  <si>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</si>
  <si>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</si>
  <si>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</si>
  <si>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</si>
  <si>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</si>
  <si>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</si>
  <si>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</si>
  <si>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</si>
  <si>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</si>
  <si>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</si>
  <si>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</si>
  <si>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</si>
  <si>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</si>
  <si>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</si>
  <si>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</si>
  <si>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</si>
  <si>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</si>
  <si>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</si>
  <si>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</si>
  <si>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</si>
  <si>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</si>
  <si>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</si>
  <si>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</si>
  <si>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</si>
  <si>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</si>
  <si>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</si>
  <si>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</si>
  <si>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</si>
  <si>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</si>
  <si>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</si>
  <si>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</si>
  <si>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</si>
  <si>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</si>
  <si>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</si>
  <si>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</si>
  <si>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</si>
  <si>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</si>
  <si>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</si>
  <si>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</si>
  <si>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</si>
  <si>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</si>
  <si>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</si>
  <si>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</si>
  <si>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</si>
  <si>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</si>
  <si>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</si>
  <si>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</si>
  <si>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</si>
  <si>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</si>
  <si>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</si>
  <si>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</si>
  <si>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</si>
  <si>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</si>
  <si>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</si>
  <si>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</si>
  <si>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</si>
  <si>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</si>
  <si>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</si>
  <si>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</si>
  <si>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</si>
  <si>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</si>
  <si>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</si>
  <si>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</si>
  <si>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</si>
  <si>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</si>
  <si>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</si>
  <si>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</si>
  <si>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</si>
  <si>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</si>
  <si>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</si>
  <si>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</si>
  <si>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</si>
  <si>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</si>
  <si>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</si>
  <si>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</si>
  <si>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</si>
  <si>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</si>
  <si>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</si>
  <si>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</si>
  <si>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</si>
  <si>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</si>
  <si>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</si>
  <si>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</si>
  <si>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</si>
  <si>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</si>
  <si>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</si>
  <si>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</si>
  <si>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</si>
  <si>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</si>
  <si>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</si>
  <si>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</si>
  <si>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</si>
  <si>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</si>
  <si>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</si>
  <si>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</si>
  <si>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</si>
  <si>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</si>
  <si>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</si>
  <si>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</si>
  <si>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</si>
  <si>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</si>
  <si>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</si>
  <si>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</si>
  <si>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</si>
  <si>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</si>
  <si>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</si>
  <si>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</si>
  <si>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</si>
  <si>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</si>
  <si>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</si>
  <si>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</si>
  <si>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</si>
  <si>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</si>
  <si>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</si>
  <si>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</si>
  <si>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</si>
  <si>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</si>
  <si>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</si>
  <si>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</si>
  <si>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</si>
  <si>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</si>
  <si>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</si>
  <si>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</si>
  <si>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</si>
  <si>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</si>
  <si>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</si>
  <si>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</si>
  <si>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</si>
  <si>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</si>
  <si>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</si>
  <si>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</si>
  <si>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</si>
  <si>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</si>
  <si>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</si>
  <si>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</si>
  <si>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</si>
  <si>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</si>
  <si>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</si>
  <si>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</si>
  <si>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</si>
  <si>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</si>
  <si>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</si>
  <si>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</si>
  <si>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</si>
  <si>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</si>
  <si>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</si>
  <si>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</si>
  <si>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</si>
  <si>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</si>
  <si>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</si>
  <si>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</si>
  <si>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</si>
  <si>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</si>
  <si>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</si>
  <si>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</si>
  <si>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</si>
  <si>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</si>
  <si>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</si>
  <si>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</si>
  <si>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</si>
  <si>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</si>
  <si>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</si>
  <si>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</si>
  <si>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</si>
  <si>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</si>
  <si>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</si>
  <si>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</si>
  <si>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</si>
  <si>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</si>
  <si>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</si>
  <si>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</si>
  <si>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</si>
  <si>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</si>
  <si>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</si>
  <si>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</si>
  <si>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</si>
  <si>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</si>
  <si>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</si>
  <si>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</si>
  <si>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</si>
  <si>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</si>
  <si>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</si>
  <si>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</si>
  <si>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</si>
  <si>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</si>
  <si>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</si>
  <si>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</si>
  <si>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</si>
  <si>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</si>
  <si>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</si>
  <si>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</si>
  <si>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</si>
  <si>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</si>
  <si>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</si>
  <si>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</si>
  <si>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</si>
  <si>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</si>
  <si>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</si>
  <si>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</si>
  <si>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</si>
  <si>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</si>
  <si>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</si>
  <si>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</si>
  <si>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</si>
  <si>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</si>
  <si>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</si>
  <si>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</si>
  <si>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</si>
  <si>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</si>
  <si>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</si>
  <si>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</si>
  <si>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</si>
  <si>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</si>
  <si>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</si>
  <si>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</si>
  <si>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</si>
  <si>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</si>
  <si>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</si>
  <si>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</si>
  <si>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</si>
  <si>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</si>
  <si>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</si>
  <si>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</si>
  <si>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</si>
  <si>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</si>
  <si>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</si>
  <si>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</si>
  <si>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</si>
  <si>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</si>
  <si>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</si>
  <si>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</si>
  <si>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</si>
  <si>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</si>
  <si>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</si>
  <si>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</si>
  <si>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</si>
  <si>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</si>
  <si>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</si>
  <si>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</si>
  <si>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</si>
  <si>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</si>
  <si>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</si>
  <si>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</si>
  <si>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</si>
  <si>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</si>
  <si>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</si>
  <si>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</si>
  <si>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</si>
  <si>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</si>
  <si>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</si>
  <si>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</si>
  <si>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</si>
  <si>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</si>
  <si>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</si>
  <si>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</si>
  <si>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</si>
  <si>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</si>
  <si>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</si>
  <si>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</si>
  <si>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</si>
  <si>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</si>
  <si>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</si>
  <si>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</si>
  <si>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</si>
  <si>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</si>
  <si>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</si>
  <si>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</si>
  <si>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</si>
  <si>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</si>
  <si>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</si>
  <si>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</si>
  <si>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</si>
  <si>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</si>
  <si>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</si>
  <si>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</si>
  <si>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</si>
  <si>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</si>
  <si>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</si>
  <si>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</si>
  <si>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</si>
  <si>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</si>
  <si>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</si>
  <si>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</si>
  <si>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</si>
  <si>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</si>
  <si>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</si>
  <si>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</si>
  <si>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</si>
  <si>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</si>
  <si>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</si>
  <si>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</si>
  <si>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</si>
  <si>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</si>
  <si>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</si>
  <si>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</si>
  <si>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</si>
  <si>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</si>
  <si>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</si>
  <si>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</si>
  <si>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</si>
  <si>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</si>
  <si>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</si>
  <si>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</si>
  <si>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</si>
  <si>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</si>
  <si>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</si>
  <si>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</si>
  <si>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</si>
  <si>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</si>
  <si>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</si>
  <si>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</si>
  <si>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</si>
  <si>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</si>
  <si>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</si>
  <si>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</si>
  <si>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</si>
  <si>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</si>
  <si>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</si>
  <si>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</si>
  <si>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</si>
  <si>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</si>
  <si>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</si>
  <si>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</si>
  <si>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</si>
  <si>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</si>
  <si>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</si>
  <si>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</si>
  <si>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</si>
  <si>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</si>
  <si>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</si>
  <si>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</si>
  <si>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</si>
  <si>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</si>
  <si>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</si>
  <si>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</si>
  <si>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</si>
  <si>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</si>
  <si>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</si>
  <si>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</si>
  <si>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</si>
  <si>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</si>
  <si>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</si>
  <si>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</si>
  <si>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</si>
  <si>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</si>
  <si>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</si>
  <si>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</si>
  <si>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</si>
  <si>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</si>
  <si>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</si>
  <si>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</si>
  <si>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</si>
  <si>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</si>
  <si>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</si>
  <si>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</si>
  <si>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</si>
  <si>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</si>
  <si>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</si>
  <si>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</si>
  <si>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</si>
  <si>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</si>
  <si>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</si>
  <si>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</si>
  <si>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</si>
  <si>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</si>
  <si>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</si>
  <si>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</si>
  <si>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</si>
  <si>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</si>
  <si>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</si>
  <si>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</si>
  <si>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</si>
  <si>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</si>
  <si>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</si>
  <si>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</si>
  <si>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</si>
  <si>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</si>
  <si>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</si>
  <si>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</si>
  <si>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</si>
  <si>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</si>
  <si>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</si>
  <si>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</si>
  <si>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</si>
  <si>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</si>
  <si>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</si>
  <si>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</si>
  <si>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</si>
  <si>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</si>
  <si>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</si>
  <si>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</si>
  <si>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</si>
  <si>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</si>
  <si>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</si>
  <si>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</si>
  <si>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</si>
  <si>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</si>
  <si>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</si>
  <si>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</si>
  <si>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</si>
  <si>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</si>
  <si>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</si>
  <si>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</si>
  <si>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</si>
  <si>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</si>
  <si>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</si>
  <si>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</si>
  <si>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</si>
  <si>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</si>
  <si>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</si>
  <si>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</si>
  <si>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</si>
  <si>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</si>
  <si>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</si>
  <si>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</si>
  <si>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</si>
  <si>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</si>
  <si>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</si>
  <si>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</si>
  <si>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</si>
  <si>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</si>
  <si>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</si>
  <si>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</si>
  <si>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</si>
  <si>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</si>
  <si>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</si>
  <si>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</si>
  <si>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</si>
  <si>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</si>
  <si>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</si>
  <si>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</si>
  <si>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</si>
  <si>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</si>
  <si>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</si>
  <si>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</si>
  <si>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</si>
  <si>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</si>
  <si>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</si>
  <si>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</si>
  <si>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</si>
  <si>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</si>
  <si>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</si>
  <si>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</si>
  <si>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</si>
  <si>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</si>
  <si>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</si>
  <si>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</si>
  <si>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</si>
  <si>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</si>
  <si>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</si>
  <si>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</si>
  <si>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</si>
  <si>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</si>
  <si>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</si>
  <si>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</si>
  <si>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</si>
  <si>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</si>
  <si>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</si>
  <si>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</si>
  <si>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</si>
  <si>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</si>
  <si>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</si>
  <si>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</si>
  <si>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</si>
  <si>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</si>
  <si>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</si>
  <si>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</si>
  <si>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</si>
  <si>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</si>
  <si>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</si>
  <si>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</si>
  <si>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</si>
  <si>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</si>
  <si>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</si>
  <si>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</si>
  <si>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</si>
  <si>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</si>
  <si>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</si>
  <si>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</si>
  <si>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</si>
  <si>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</si>
  <si>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</si>
  <si>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</si>
  <si>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</si>
  <si>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</si>
  <si>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</si>
  <si>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</si>
  <si>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</si>
  <si>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</si>
  <si>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</si>
  <si>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</si>
  <si>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</si>
  <si>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</si>
  <si>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</si>
  <si>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</si>
  <si>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</si>
  <si>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</si>
  <si>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</si>
  <si>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</si>
  <si>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</si>
  <si>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</si>
  <si>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</si>
  <si>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</si>
  <si>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</si>
  <si>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</si>
  <si>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</si>
  <si>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</si>
  <si>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</si>
  <si>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</si>
  <si>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</si>
  <si>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</si>
  <si>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</si>
  <si>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</si>
  <si>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</si>
  <si>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</si>
  <si>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</si>
  <si>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</si>
  <si>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</si>
  <si>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</si>
  <si>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</si>
  <si>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</si>
  <si>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</si>
  <si>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</si>
  <si>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</si>
  <si>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</si>
  <si>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</si>
  <si>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</si>
  <si>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</si>
  <si>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</si>
  <si>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</si>
  <si>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</si>
  <si>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</si>
  <si>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</si>
  <si>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</si>
  <si>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</si>
  <si>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</si>
  <si>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</si>
  <si>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</si>
  <si>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</si>
  <si>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</si>
  <si>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</si>
  <si>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</si>
  <si>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</si>
  <si>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</si>
  <si>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</si>
  <si>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</si>
  <si>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</si>
  <si>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</si>
  <si>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</si>
  <si>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</si>
  <si>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</si>
  <si>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</si>
  <si>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</si>
  <si>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</si>
  <si>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</si>
  <si>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</si>
  <si>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</si>
  <si>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</si>
  <si>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</si>
  <si>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</si>
  <si>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</si>
  <si>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</si>
  <si>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</si>
  <si>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</si>
  <si>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</si>
  <si>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</si>
  <si>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</si>
  <si>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</si>
  <si>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</si>
  <si>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</si>
  <si>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</si>
  <si>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</si>
  <si>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</si>
  <si>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</si>
  <si>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</si>
  <si>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</si>
  <si>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</si>
  <si>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</si>
  <si>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</si>
  <si>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</si>
  <si>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</si>
  <si>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</si>
  <si>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</si>
  <si>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</si>
  <si>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</si>
  <si>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</si>
  <si>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</si>
  <si>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</si>
  <si>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</si>
  <si>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</si>
  <si>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</si>
  <si>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</si>
  <si>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</si>
  <si>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</si>
  <si>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</si>
  <si>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</si>
  <si>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</si>
  <si>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</si>
  <si>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</si>
  <si>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</si>
  <si>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</si>
  <si>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</si>
  <si>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</si>
  <si>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</si>
  <si>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</si>
  <si>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</si>
  <si>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</si>
  <si>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</si>
  <si>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</si>
  <si>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</si>
  <si>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</si>
  <si>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</si>
  <si>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</si>
  <si>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</si>
  <si>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</si>
  <si>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</si>
  <si>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</si>
  <si>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</si>
  <si>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</si>
  <si>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</si>
  <si>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</si>
  <si>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</si>
  <si>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</si>
  <si>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</si>
  <si>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</si>
  <si>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</si>
  <si>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</si>
  <si>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</si>
  <si>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</si>
  <si>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</si>
  <si>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</si>
  <si>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</si>
  <si>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</si>
  <si>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</si>
  <si>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</si>
  <si>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</si>
  <si>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</si>
  <si>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</si>
  <si>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</si>
  <si>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</si>
  <si>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</si>
  <si>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</si>
  <si>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</si>
  <si>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</si>
  <si>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</si>
  <si>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</si>
  <si>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</si>
  <si>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</si>
  <si>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</si>
  <si>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</si>
  <si>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</si>
  <si>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</si>
  <si>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</si>
  <si>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</si>
  <si>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</si>
  <si>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</si>
  <si>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</si>
  <si>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</si>
  <si>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</si>
  <si>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</si>
  <si>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</si>
  <si>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</si>
  <si>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</si>
  <si>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</si>
  <si>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</si>
  <si>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</si>
  <si>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</si>
  <si>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</si>
  <si>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</si>
  <si>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</si>
  <si>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</si>
  <si>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</si>
  <si>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</si>
  <si>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</si>
  <si>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</si>
  <si>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</si>
  <si>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</si>
  <si>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</si>
  <si>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</si>
  <si>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</si>
  <si>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</si>
  <si>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</si>
  <si>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</si>
  <si>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</si>
  <si>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</si>
  <si>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</si>
  <si>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</si>
  <si>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</si>
  <si>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</si>
  <si>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</si>
  <si>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</si>
  <si>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</si>
  <si>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</si>
  <si>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</si>
  <si>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</si>
  <si>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</si>
  <si>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</si>
  <si>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</si>
  <si>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</si>
  <si>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</si>
  <si>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</si>
  <si>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</si>
  <si>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</si>
  <si>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</si>
  <si>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</si>
  <si>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</si>
  <si>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</si>
  <si>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</si>
  <si>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</si>
  <si>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</si>
  <si>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</si>
  <si>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</si>
  <si>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</si>
  <si>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</si>
  <si>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</si>
  <si>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</si>
  <si>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</si>
  <si>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</si>
  <si>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</si>
  <si>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</si>
  <si>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</si>
  <si>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</si>
  <si>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</si>
  <si>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</si>
  <si>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</si>
  <si>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</si>
  <si>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</si>
  <si>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</si>
  <si>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</si>
  <si>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</si>
  <si>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</si>
  <si>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</si>
  <si>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</si>
  <si>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</si>
  <si>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</si>
  <si>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</si>
  <si>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</si>
  <si>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</si>
  <si>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</si>
  <si>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</si>
  <si>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</si>
  <si>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</si>
  <si>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</si>
  <si>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</si>
  <si>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</si>
  <si>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</si>
  <si>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</si>
  <si>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</si>
  <si>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</si>
  <si>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</si>
  <si>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</si>
  <si>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</si>
  <si>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</si>
  <si>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</si>
  <si>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</si>
  <si>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</si>
  <si>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</si>
  <si>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</si>
  <si>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</si>
  <si>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</si>
  <si>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</si>
  <si>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</si>
  <si>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</si>
  <si>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</si>
  <si>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</si>
  <si>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</si>
  <si>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</si>
  <si>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</si>
  <si>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</si>
  <si>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</si>
  <si>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</si>
  <si>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</si>
  <si>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</si>
  <si>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</si>
  <si>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</si>
  <si>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</si>
  <si>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</si>
  <si>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</si>
  <si>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</si>
  <si>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</si>
  <si>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</si>
  <si>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</si>
  <si>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</si>
  <si>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</si>
  <si>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</si>
  <si>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</si>
  <si>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</si>
  <si>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</si>
  <si>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</si>
  <si>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</si>
  <si>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</si>
  <si>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</si>
  <si>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</si>
  <si>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</si>
  <si>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</si>
  <si>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</si>
  <si>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</si>
  <si>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</si>
  <si>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</si>
  <si>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</si>
  <si>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</si>
  <si>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</si>
  <si>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</si>
  <si>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</si>
  <si>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</si>
  <si>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</si>
  <si>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</si>
  <si>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</si>
  <si>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</si>
  <si>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</si>
  <si>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</si>
  <si>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</si>
  <si>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</si>
  <si>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</si>
  <si>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</si>
  <si>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</si>
  <si>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</si>
  <si>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</si>
  <si>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</si>
  <si>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</si>
  <si>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</si>
  <si>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</si>
  <si>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</si>
  <si>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</si>
  <si>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</si>
  <si>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</si>
  <si>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</si>
  <si>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</si>
  <si>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</si>
  <si>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</si>
  <si>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</si>
  <si>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</si>
  <si>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</si>
  <si>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</si>
  <si>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</si>
  <si>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</si>
  <si>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</si>
  <si>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</si>
  <si>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</si>
  <si>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</si>
  <si>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</si>
  <si>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</si>
  <si>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</si>
  <si>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</si>
  <si>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</si>
  <si>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</si>
  <si>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</si>
  <si>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</si>
  <si>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</si>
  <si>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</si>
  <si>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</si>
  <si>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</si>
  <si>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</si>
  <si>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</si>
  <si>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</si>
  <si>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</si>
  <si>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</si>
  <si>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</si>
  <si>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</si>
  <si>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</si>
  <si>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</si>
  <si>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</si>
  <si>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</si>
  <si>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</si>
  <si>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</si>
  <si>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</si>
  <si>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</si>
  <si>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</si>
  <si>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</si>
  <si>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</si>
  <si>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</si>
  <si>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</si>
  <si>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</si>
  <si>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</si>
  <si>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</si>
  <si>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</si>
  <si>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</si>
  <si>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</si>
  <si>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</si>
  <si>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</si>
  <si>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</si>
  <si>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</si>
  <si>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</si>
  <si>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</si>
  <si>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</si>
  <si>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</si>
  <si>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</si>
  <si>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</si>
  <si>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</si>
  <si>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</si>
  <si>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</si>
  <si>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</si>
  <si>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</si>
  <si>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</si>
  <si>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</si>
  <si>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</si>
  <si>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</si>
  <si>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</si>
  <si>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</si>
  <si>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</si>
  <si>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</si>
  <si>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</si>
  <si>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</si>
  <si>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</si>
  <si>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</si>
  <si>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</si>
  <si>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</si>
  <si>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</si>
  <si>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</si>
  <si>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</si>
  <si>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</si>
  <si>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</si>
  <si>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</si>
  <si>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</si>
  <si>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</si>
  <si>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</si>
  <si>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</si>
  <si>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</si>
  <si>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</si>
  <si>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</si>
  <si>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</si>
  <si>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</si>
  <si>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</si>
  <si>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</si>
  <si>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</si>
  <si>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</si>
  <si>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</si>
  <si>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</si>
  <si>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</si>
  <si>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</si>
  <si>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</si>
  <si>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</si>
  <si>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</si>
  <si>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</si>
  <si>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</si>
  <si>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</si>
  <si>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</si>
  <si>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</si>
  <si>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</si>
  <si>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</si>
  <si>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</si>
  <si>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</si>
  <si>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</si>
  <si>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</si>
  <si>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</si>
  <si>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</si>
  <si>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</si>
  <si>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</si>
  <si>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</si>
  <si>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</si>
  <si>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</si>
  <si>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</si>
  <si>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</si>
  <si>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</si>
  <si>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</si>
  <si>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</si>
  <si>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</si>
  <si>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</si>
  <si>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</si>
  <si>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</si>
  <si>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</si>
  <si>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</si>
  <si>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</si>
  <si>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</si>
  <si>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</si>
  <si>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</si>
  <si>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</si>
  <si>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</si>
  <si>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</si>
  <si>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</si>
  <si>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</si>
  <si>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</si>
  <si>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</si>
  <si>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</si>
  <si>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</si>
  <si>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</si>
  <si>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</si>
  <si>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</si>
  <si>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</si>
  <si>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</si>
  <si>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</si>
  <si>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</si>
  <si>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</si>
  <si>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</si>
  <si>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</si>
  <si>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</si>
  <si>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</si>
  <si>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</si>
  <si>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</si>
  <si>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</si>
  <si>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</si>
  <si>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</si>
  <si>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</si>
  <si>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</si>
  <si>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</si>
  <si>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</si>
  <si>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</si>
  <si>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</si>
  <si>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</si>
  <si>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</si>
  <si>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</si>
  <si>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</si>
  <si>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</si>
  <si>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</si>
  <si>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</si>
  <si>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</si>
  <si>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</si>
  <si>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</si>
  <si>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</si>
  <si>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</si>
  <si>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</si>
  <si>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</si>
  <si>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</si>
  <si>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</si>
  <si>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</si>
  <si>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</si>
  <si>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</si>
  <si>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</si>
  <si>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</si>
  <si>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</si>
  <si>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</si>
  <si>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</si>
  <si>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</si>
  <si>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</si>
  <si>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</si>
  <si>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</si>
  <si>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</si>
  <si>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</si>
  <si>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</si>
  <si>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</si>
  <si>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</si>
  <si>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</si>
  <si>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</si>
  <si>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</si>
  <si>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</si>
  <si>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</si>
  <si>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</si>
  <si>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</si>
  <si>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</si>
  <si>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</si>
  <si>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</si>
  <si>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</si>
  <si>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</si>
  <si>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</si>
  <si>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</si>
  <si>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</si>
  <si>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</si>
  <si>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</si>
  <si>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</si>
  <si>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</si>
  <si>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</si>
  <si>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</si>
  <si>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</si>
  <si>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</si>
  <si>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</si>
  <si>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</si>
  <si>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</si>
  <si>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</si>
  <si>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</si>
  <si>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</si>
  <si>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</si>
  <si>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</si>
  <si>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</si>
  <si>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</si>
  <si>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</si>
  <si>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</si>
  <si>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</si>
  <si>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</si>
  <si>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</si>
  <si>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</si>
  <si>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</si>
  <si>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</si>
  <si>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</si>
  <si>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</si>
  <si>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</si>
  <si>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</si>
  <si>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</si>
  <si>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</si>
  <si>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</si>
  <si>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</si>
  <si>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</si>
  <si>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</si>
  <si>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</si>
  <si>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</si>
  <si>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</si>
  <si>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</si>
  <si>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</si>
  <si>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</si>
  <si>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</si>
  <si>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</si>
  <si>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</si>
  <si>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</si>
  <si>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</si>
  <si>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</si>
  <si>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</si>
  <si>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</si>
  <si>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</si>
  <si>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</si>
  <si>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</si>
  <si>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</si>
  <si>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</si>
  <si>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</si>
  <si>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</si>
  <si>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</si>
  <si>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</si>
  <si>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</si>
  <si>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</si>
  <si>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</si>
  <si>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</si>
  <si>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</si>
  <si>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</si>
  <si>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</si>
  <si>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</si>
  <si>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</si>
  <si>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</si>
  <si>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</si>
  <si>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</si>
  <si>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</si>
  <si>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</si>
  <si>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</si>
  <si>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</si>
  <si>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</si>
  <si>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</si>
  <si>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</si>
  <si>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</si>
  <si>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</si>
  <si>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</si>
  <si>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</si>
  <si>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</si>
  <si>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</si>
  <si>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</si>
  <si>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</si>
  <si>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</si>
  <si>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</si>
  <si>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</si>
  <si>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</si>
  <si>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</si>
  <si>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</si>
  <si>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</si>
  <si>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</si>
  <si>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</si>
  <si>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</si>
  <si>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</si>
  <si>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</si>
  <si>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</si>
  <si>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</si>
  <si>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</si>
  <si>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</si>
  <si>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</si>
  <si>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</si>
  <si>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</si>
  <si>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</si>
  <si>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</si>
  <si>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</si>
  <si>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</si>
  <si>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</si>
  <si>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</si>
  <si>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</si>
  <si>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</si>
  <si>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</si>
  <si>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</si>
  <si>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</si>
  <si>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</si>
  <si>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</si>
  <si>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</si>
  <si>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</si>
  <si>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</si>
  <si>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</si>
  <si>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</si>
  <si>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</si>
  <si>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</si>
  <si>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</si>
  <si>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</si>
  <si>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</si>
  <si>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</si>
  <si>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</si>
  <si>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</si>
  <si>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</si>
  <si>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</si>
  <si>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</si>
  <si>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</si>
  <si>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</si>
  <si>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</si>
  <si>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</si>
  <si>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</si>
  <si>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</si>
  <si>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</si>
  <si>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</si>
  <si>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</si>
  <si>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</si>
  <si>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</si>
  <si>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</si>
  <si>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</si>
  <si>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</si>
  <si>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</si>
  <si>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</si>
  <si>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</si>
  <si>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</si>
  <si>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</si>
  <si>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</si>
  <si>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</si>
  <si>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</si>
  <si>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</si>
  <si>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</si>
  <si>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</si>
  <si>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</si>
  <si>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</si>
  <si>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</si>
  <si>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</si>
  <si>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</si>
  <si>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</si>
  <si>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</si>
  <si>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</si>
  <si>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</si>
  <si>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</si>
  <si>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</si>
  <si>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</si>
  <si>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</si>
  <si>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</si>
  <si>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</si>
  <si>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</si>
  <si>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</si>
  <si>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</si>
  <si>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</si>
  <si>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</si>
  <si>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</si>
  <si>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</si>
  <si>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</si>
  <si>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</si>
  <si>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</si>
  <si>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</si>
  <si>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</si>
  <si>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</si>
  <si>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</si>
  <si>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</si>
  <si>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</si>
  <si>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</si>
  <si>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</si>
  <si>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</si>
  <si>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</si>
  <si>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</si>
  <si>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</si>
  <si>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</si>
  <si>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</si>
  <si>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</si>
  <si>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</si>
  <si>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</si>
  <si>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</si>
  <si>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</si>
  <si>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</si>
  <si>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</si>
  <si>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</si>
  <si>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</si>
  <si>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</si>
  <si>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</si>
  <si>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</si>
  <si>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</si>
  <si>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</si>
  <si>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</si>
  <si>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</si>
  <si>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</si>
  <si>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</si>
  <si>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</si>
  <si>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</si>
  <si>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</si>
  <si>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</si>
  <si>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</si>
  <si>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</si>
  <si>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</si>
  <si>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</si>
  <si>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</si>
  <si>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</si>
  <si>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</si>
  <si>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</si>
  <si>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</si>
  <si>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</si>
  <si>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</si>
  <si>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</si>
  <si>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</si>
  <si>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</si>
  <si>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</si>
  <si>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</si>
  <si>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</si>
  <si>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</si>
  <si>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</si>
  <si>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</si>
  <si>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</si>
  <si>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</si>
  <si>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</si>
  <si>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</si>
  <si>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</si>
  <si>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</si>
  <si>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</si>
  <si>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</si>
  <si>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</si>
  <si>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</si>
  <si>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</si>
  <si>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</si>
  <si>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</si>
  <si>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</si>
  <si>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</si>
  <si>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</si>
  <si>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</si>
  <si>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</si>
  <si>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</si>
  <si>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</si>
  <si>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</si>
  <si>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</si>
  <si>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</si>
  <si>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</si>
  <si>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</si>
  <si>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</si>
  <si>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</si>
  <si>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</si>
  <si>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</si>
  <si>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</si>
  <si>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</si>
  <si>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</si>
  <si>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</si>
  <si>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</si>
  <si>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</si>
  <si>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</si>
  <si>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</si>
  <si>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</si>
  <si>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</si>
  <si>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</si>
  <si>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</si>
  <si>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</si>
  <si>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</si>
  <si>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</si>
  <si>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</si>
  <si>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</si>
  <si>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</si>
  <si>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</si>
  <si>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</si>
  <si>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</si>
  <si>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</si>
  <si>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</si>
  <si>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</si>
  <si>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</si>
  <si>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</si>
  <si>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</si>
  <si>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</si>
  <si>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</si>
  <si>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</si>
  <si>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</si>
  <si>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</si>
  <si>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</si>
  <si>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</si>
  <si>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</si>
  <si>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</si>
  <si>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</si>
  <si>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</si>
  <si>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</si>
  <si>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</si>
  <si>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</si>
  <si>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</si>
  <si>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</si>
  <si>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</si>
  <si>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</si>
  <si>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</si>
  <si>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</si>
  <si>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</si>
  <si>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</si>
  <si>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</si>
  <si>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</si>
  <si>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</si>
  <si>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</si>
  <si>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</si>
  <si>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</si>
  <si>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</si>
  <si>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</si>
  <si>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</si>
  <si>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</si>
  <si>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</si>
  <si>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</si>
  <si>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</si>
  <si>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</si>
  <si>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</si>
  <si>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</si>
  <si>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</si>
  <si>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</si>
  <si>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</si>
  <si>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</si>
  <si>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</si>
  <si>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</si>
  <si>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</si>
  <si>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</si>
  <si>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</si>
  <si>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</si>
  <si>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</si>
  <si>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</si>
  <si>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</si>
  <si>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</si>
  <si>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</si>
  <si>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</si>
  <si>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</si>
  <si>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</si>
  <si>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</si>
  <si>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</si>
  <si>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</si>
  <si>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</si>
  <si>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</si>
  <si>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</si>
  <si>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</si>
  <si>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</si>
  <si>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</si>
  <si>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</si>
  <si>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</si>
  <si>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</si>
  <si>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</si>
  <si>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</si>
  <si>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</si>
  <si>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</si>
  <si>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</si>
  <si>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</si>
  <si>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</si>
  <si>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</si>
  <si>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</si>
  <si>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</si>
  <si>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</si>
  <si>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</si>
  <si>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</si>
  <si>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</si>
  <si>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</si>
  <si>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</si>
  <si>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</si>
  <si>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</si>
  <si>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</si>
  <si>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</si>
  <si>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</si>
  <si>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</si>
  <si>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</si>
  <si>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</si>
  <si>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</si>
  <si>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</si>
  <si>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</si>
  <si>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</si>
  <si>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</si>
  <si>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</si>
  <si>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</si>
  <si>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</si>
  <si>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</si>
  <si>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</si>
  <si>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</si>
  <si>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</si>
  <si>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</si>
  <si>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</si>
  <si>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</si>
  <si>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</si>
  <si>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</si>
  <si>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</si>
  <si>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</si>
  <si>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</si>
  <si>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</si>
  <si>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</si>
  <si>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</si>
  <si>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</si>
  <si>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</si>
  <si>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</si>
  <si>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</si>
  <si>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</si>
  <si>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</si>
  <si>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</si>
  <si>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</si>
  <si>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</si>
  <si>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</si>
  <si>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</si>
  <si>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</si>
  <si>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</si>
  <si>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</si>
  <si>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</si>
  <si>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</si>
  <si>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</si>
  <si>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</si>
  <si>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</si>
  <si>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</si>
  <si>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</si>
  <si>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</si>
  <si>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</si>
  <si>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</si>
  <si>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</si>
  <si>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</si>
  <si>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</si>
  <si>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</si>
  <si>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</si>
  <si>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</si>
  <si>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</si>
  <si>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</si>
  <si>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</si>
  <si>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</si>
  <si>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</si>
  <si>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</si>
  <si>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</si>
  <si>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</si>
  <si>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</si>
  <si>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</si>
  <si>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</si>
  <si>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</si>
  <si>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</si>
  <si>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</si>
  <si>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</si>
  <si>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</si>
  <si>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</si>
  <si>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</si>
  <si>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</si>
  <si>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</si>
  <si>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</si>
  <si>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</si>
  <si>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</si>
  <si>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</si>
  <si>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</si>
  <si>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</si>
  <si>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</si>
  <si>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</si>
  <si>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</si>
  <si>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</si>
  <si>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</si>
  <si>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</si>
  <si>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</si>
  <si>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</si>
  <si>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</si>
  <si>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</si>
  <si>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</si>
  <si>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</si>
  <si>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</si>
  <si>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</si>
  <si>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</si>
  <si>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</si>
  <si>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</si>
  <si>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</si>
  <si>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</si>
  <si>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</si>
  <si>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</si>
  <si>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</si>
  <si>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</si>
  <si>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</si>
  <si>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</si>
  <si>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</si>
  <si>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</si>
  <si>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</si>
  <si>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</si>
  <si>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</si>
  <si>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</si>
  <si>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</si>
  <si>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</si>
  <si>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</si>
  <si>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</si>
  <si>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</si>
  <si>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</si>
  <si>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</si>
  <si>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</si>
  <si>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</si>
  <si>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</si>
  <si>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</si>
  <si>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</si>
  <si>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</si>
  <si>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</si>
  <si>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</si>
  <si>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</si>
  <si>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</si>
  <si>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</si>
  <si>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</si>
  <si>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</si>
  <si>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</si>
  <si>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</si>
  <si>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</si>
  <si>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</si>
  <si>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</si>
  <si>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</si>
  <si>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</si>
  <si>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</si>
  <si>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</si>
  <si>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</si>
  <si>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</si>
  <si>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</si>
  <si>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</si>
  <si>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</si>
  <si>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</si>
  <si>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</si>
  <si>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</si>
  <si>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</si>
  <si>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</si>
  <si>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</si>
  <si>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</si>
  <si>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</si>
  <si>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</si>
  <si>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</si>
  <si>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</si>
  <si>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</si>
  <si>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</si>
  <si>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</si>
  <si>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</si>
  <si>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</si>
  <si>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</si>
  <si>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</si>
  <si>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</si>
  <si>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</si>
  <si>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</si>
  <si>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</si>
  <si>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</si>
  <si>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</si>
  <si>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</si>
  <si>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</si>
  <si>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</si>
  <si>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</si>
  <si>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</si>
  <si>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</si>
  <si>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</si>
  <si>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</si>
  <si>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</si>
  <si>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</si>
  <si>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</si>
  <si>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</si>
  <si>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</si>
  <si>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</si>
  <si>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</si>
  <si>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</si>
  <si>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</si>
  <si>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</si>
  <si>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</si>
  <si>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</si>
  <si>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</si>
  <si>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</si>
  <si>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</si>
  <si>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</si>
  <si>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</si>
  <si>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</si>
  <si>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</si>
  <si>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</si>
  <si>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</si>
  <si>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</si>
  <si>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</si>
  <si>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</si>
  <si>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</si>
  <si>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</si>
  <si>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</si>
  <si>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</si>
  <si>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</si>
  <si>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</si>
  <si>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</si>
  <si>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</si>
  <si>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</si>
  <si>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</si>
  <si>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</si>
  <si>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</si>
  <si>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</si>
  <si>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</si>
  <si>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</si>
  <si>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</si>
  <si>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</si>
  <si>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</si>
  <si>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</si>
  <si>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</si>
  <si>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</si>
  <si>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</si>
  <si>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</si>
  <si>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</si>
  <si>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</si>
  <si>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</si>
  <si>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</si>
  <si>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</si>
  <si>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</si>
  <si>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</si>
  <si>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</si>
  <si>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</si>
  <si>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</si>
  <si>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</si>
  <si>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</si>
  <si>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</si>
  <si>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</si>
  <si>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</si>
  <si>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</si>
  <si>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</si>
  <si>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</si>
  <si>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</si>
  <si>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</si>
  <si>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</si>
  <si>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</si>
  <si>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</si>
  <si>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</si>
  <si>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</si>
  <si>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</si>
  <si>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</si>
  <si>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</si>
  <si>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</si>
  <si>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</si>
  <si>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</si>
  <si>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</si>
  <si>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</si>
  <si>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</si>
  <si>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</si>
  <si>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</si>
  <si>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</si>
  <si>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</si>
  <si>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</si>
  <si>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</si>
  <si>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</si>
  <si>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</si>
  <si>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</si>
  <si>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</si>
  <si>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</si>
  <si>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</si>
  <si>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</si>
  <si>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</si>
  <si>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</si>
  <si>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</si>
  <si>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</si>
  <si>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</si>
  <si>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</si>
  <si>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</si>
  <si>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</si>
  <si>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</si>
  <si>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</si>
  <si>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</si>
  <si>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</si>
  <si>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</si>
  <si>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</si>
  <si>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</si>
  <si>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</si>
  <si>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</si>
  <si>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</si>
  <si>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</si>
  <si>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</si>
  <si>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</si>
  <si>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</si>
  <si>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</si>
  <si>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</si>
  <si>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</si>
  <si>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</si>
  <si>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</si>
  <si>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</si>
  <si>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</si>
  <si>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</si>
  <si>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</si>
  <si>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</si>
  <si>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</si>
  <si>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</si>
  <si>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</si>
  <si>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</si>
  <si>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</si>
  <si>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</si>
  <si>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</si>
  <si>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</si>
  <si>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</si>
  <si>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</si>
  <si>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</si>
  <si>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</si>
  <si>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</si>
  <si>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</si>
  <si>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</si>
  <si>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</si>
  <si>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</si>
  <si>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</si>
  <si>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</si>
  <si>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</si>
  <si>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</si>
  <si>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</si>
  <si>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</si>
  <si>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</si>
  <si>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</si>
  <si>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</si>
  <si>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</si>
  <si>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</si>
  <si>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</si>
  <si>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</si>
  <si>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</si>
  <si>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</si>
  <si>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</si>
  <si>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</si>
  <si>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</si>
  <si>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</si>
  <si>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</si>
  <si>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</si>
  <si>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</si>
  <si>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</si>
  <si>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</si>
  <si>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</si>
  <si>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</si>
  <si>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</si>
  <si>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</si>
  <si>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</si>
  <si>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</si>
  <si>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</si>
  <si>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</si>
  <si>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</si>
  <si>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</si>
  <si>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</si>
  <si>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</si>
  <si>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</si>
  <si>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</si>
  <si>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</si>
  <si>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</si>
  <si>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</si>
  <si>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</si>
  <si>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</si>
  <si>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</si>
  <si>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</si>
  <si>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</si>
  <si>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</si>
  <si>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</si>
  <si>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</si>
  <si>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</si>
  <si>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</si>
  <si>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</si>
  <si>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</si>
  <si>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</si>
  <si>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</si>
  <si>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</si>
  <si>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</si>
  <si>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</si>
  <si>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</si>
  <si>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</si>
  <si>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</si>
  <si>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</si>
  <si>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</si>
  <si>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</si>
  <si>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</si>
  <si>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</si>
  <si>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</si>
  <si>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</si>
  <si>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</si>
  <si>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</si>
  <si>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</si>
  <si>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</si>
  <si>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</si>
  <si>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</si>
  <si>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</si>
  <si>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</si>
  <si>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</si>
  <si>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</si>
  <si>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</si>
  <si>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</si>
  <si>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</si>
  <si>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</si>
  <si>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</si>
  <si>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</si>
  <si>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</si>
  <si>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</si>
  <si>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</si>
  <si>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</si>
  <si>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</si>
  <si>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</si>
  <si>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</si>
  <si>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</si>
  <si>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</si>
  <si>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</si>
  <si>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</si>
  <si>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</si>
  <si>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</si>
  <si>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</si>
  <si>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</si>
  <si>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</si>
  <si>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</si>
  <si>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</si>
  <si>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</si>
  <si>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</si>
  <si>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</si>
  <si>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</si>
  <si>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</si>
  <si>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</si>
  <si>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</si>
  <si>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</si>
  <si>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</si>
  <si>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</si>
  <si>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</si>
  <si>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</si>
  <si>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</si>
  <si>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</si>
  <si>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</si>
  <si>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</si>
  <si>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</si>
  <si>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</si>
  <si>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</si>
  <si>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</si>
  <si>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</si>
  <si>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</si>
  <si>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</si>
  <si>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</si>
  <si>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</si>
  <si>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</si>
  <si>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</si>
  <si>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</si>
  <si>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</si>
  <si>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</si>
  <si>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</si>
  <si>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</si>
  <si>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</si>
  <si>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</si>
  <si>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</si>
  <si>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</si>
  <si>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</si>
  <si>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</si>
  <si>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</si>
  <si>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</si>
  <si>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</si>
  <si>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</si>
  <si>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</si>
  <si>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</si>
  <si>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</si>
  <si>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</si>
  <si>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</si>
  <si>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</si>
  <si>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</si>
  <si>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</si>
  <si>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</si>
  <si>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</si>
  <si>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</si>
  <si>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</si>
  <si>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</si>
  <si>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</si>
  <si>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</si>
  <si>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</si>
  <si>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</si>
  <si>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</si>
  <si>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</si>
  <si>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</si>
  <si>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</si>
  <si>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</si>
  <si>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</si>
  <si>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</si>
  <si>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</si>
  <si>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</si>
  <si>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</si>
  <si>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</si>
  <si>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</si>
  <si>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</si>
  <si>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</si>
  <si>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</si>
  <si>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</si>
  <si>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</si>
  <si>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</si>
  <si>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</si>
  <si>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</si>
  <si>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</si>
  <si>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</si>
  <si>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</si>
  <si>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</si>
  <si>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</si>
  <si>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</si>
  <si>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</si>
  <si>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</si>
  <si>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</si>
  <si>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</si>
  <si>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</si>
  <si>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</si>
  <si>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</si>
  <si>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</si>
  <si>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</si>
  <si>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</si>
  <si>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</si>
  <si>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</si>
  <si>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</si>
  <si>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</si>
  <si>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</si>
  <si>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</si>
  <si>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</si>
  <si>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</si>
  <si>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</si>
  <si>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</si>
  <si>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</si>
  <si>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</si>
  <si>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</si>
  <si>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</si>
  <si>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</si>
  <si>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</si>
  <si>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</si>
  <si>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</si>
  <si>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</si>
  <si>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</si>
  <si>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</si>
  <si>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</si>
  <si>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</si>
  <si>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</si>
  <si>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</si>
  <si>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</si>
  <si>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</si>
  <si>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</si>
  <si>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</si>
  <si>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</si>
  <si>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</si>
  <si>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</si>
  <si>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</si>
  <si>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</si>
  <si>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</si>
  <si>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</si>
  <si>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</si>
  <si>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</si>
  <si>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</si>
  <si>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</si>
  <si>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</si>
  <si>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</si>
  <si>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</si>
  <si>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</si>
  <si>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</si>
  <si>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</si>
  <si>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</si>
  <si>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</si>
  <si>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</si>
  <si>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</si>
  <si>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</si>
  <si>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</si>
  <si>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</si>
  <si>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</si>
  <si>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</si>
  <si>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</si>
  <si>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</si>
  <si>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</si>
  <si>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</si>
  <si>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</si>
  <si>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</si>
  <si>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</si>
  <si>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</si>
  <si>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</si>
  <si>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</si>
  <si>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</si>
  <si>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</si>
  <si>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</si>
  <si>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</si>
  <si>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</si>
  <si>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</si>
  <si>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</si>
  <si>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</si>
  <si>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</si>
  <si>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</si>
  <si>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</si>
  <si>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</si>
  <si>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</si>
  <si>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</si>
  <si>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</si>
  <si>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</si>
  <si>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</si>
  <si>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</si>
  <si>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</si>
  <si>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</si>
  <si>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</si>
  <si>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</si>
  <si>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</si>
  <si>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</si>
  <si>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</si>
  <si>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</si>
  <si>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</si>
  <si>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</si>
  <si>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</si>
  <si>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</si>
  <si>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</si>
  <si>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</si>
  <si>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</si>
  <si>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</si>
  <si>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</si>
  <si>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</si>
  <si>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</si>
  <si>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</si>
  <si>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</si>
  <si>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</si>
  <si>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</si>
  <si>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</si>
  <si>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</si>
  <si>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</si>
  <si>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</si>
  <si>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</si>
  <si>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</si>
  <si>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</si>
  <si>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</si>
  <si>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</si>
  <si>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</si>
  <si>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</si>
  <si>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</si>
  <si>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</si>
  <si>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</si>
  <si>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</si>
  <si>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</si>
  <si>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</si>
  <si>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</si>
  <si>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</si>
  <si>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</si>
  <si>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</si>
  <si>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</si>
  <si>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</si>
  <si>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</si>
  <si>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</si>
  <si>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</si>
  <si>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</si>
  <si>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</si>
  <si>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</si>
  <si>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</si>
  <si>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</si>
  <si>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</si>
  <si>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</si>
  <si>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</si>
  <si>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</si>
  <si>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</si>
  <si>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</si>
  <si>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</si>
  <si>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</si>
  <si>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</si>
  <si>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</si>
  <si>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</si>
  <si>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</si>
  <si>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</si>
  <si>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</si>
  <si>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</si>
  <si>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</si>
  <si>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</si>
  <si>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</si>
  <si>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</si>
  <si>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</si>
  <si>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</si>
  <si>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</si>
  <si>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</si>
  <si>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</si>
  <si>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</si>
  <si>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</si>
  <si>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</si>
  <si>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</si>
  <si>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</si>
  <si>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</si>
  <si>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</si>
  <si>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</si>
  <si>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</si>
  <si>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</si>
  <si>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</si>
  <si>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</si>
  <si>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</si>
  <si>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</si>
  <si>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</si>
  <si>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</si>
  <si>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</si>
  <si>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</si>
  <si>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</si>
  <si>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</si>
  <si>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</si>
  <si>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</si>
  <si>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</si>
  <si>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</si>
  <si>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</si>
  <si>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</si>
  <si>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</si>
  <si>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</si>
  <si>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</si>
  <si>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</si>
  <si>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</si>
  <si>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</si>
  <si>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</si>
  <si>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</si>
  <si>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</si>
  <si>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</si>
  <si>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</si>
  <si>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</si>
  <si>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</si>
  <si>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</si>
  <si>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</si>
  <si>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</si>
  <si>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</si>
  <si>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</si>
  <si>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</si>
  <si>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</si>
  <si>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</si>
  <si>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</si>
  <si>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</si>
  <si>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</si>
  <si>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</si>
  <si>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</si>
  <si>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</si>
  <si>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</si>
  <si>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</si>
  <si>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</si>
  <si>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</si>
  <si>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</si>
  <si>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</si>
  <si>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</si>
  <si>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</si>
  <si>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</si>
  <si>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</si>
  <si>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</si>
  <si>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</si>
  <si>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</si>
  <si>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</si>
  <si>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</si>
  <si>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</si>
  <si>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</si>
  <si>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</si>
  <si>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</si>
  <si>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</si>
  <si>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</si>
  <si>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</si>
  <si>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</si>
  <si>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</si>
  <si>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</si>
  <si>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</si>
  <si>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</si>
  <si>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</si>
  <si>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</si>
  <si>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</si>
  <si>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</si>
  <si>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</si>
  <si>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</si>
  <si>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</si>
  <si>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</si>
  <si>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</si>
  <si>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</si>
  <si>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</si>
  <si>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</si>
  <si>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</si>
  <si>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</si>
  <si>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</si>
  <si>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</si>
  <si>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</si>
  <si>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</si>
  <si>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</si>
  <si>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</si>
  <si>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</si>
  <si>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</si>
  <si>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</si>
  <si>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</si>
  <si>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</si>
  <si>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</si>
  <si>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</si>
  <si>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</si>
  <si>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</si>
  <si>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</si>
  <si>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</si>
  <si>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</si>
  <si>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</si>
  <si>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</si>
  <si>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</si>
  <si>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</si>
  <si>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</si>
  <si>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</si>
  <si>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</si>
  <si>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</si>
  <si>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</si>
  <si>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</si>
  <si>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</si>
  <si>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</si>
  <si>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</si>
  <si>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</si>
  <si>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</si>
  <si>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</si>
  <si>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</si>
  <si>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</si>
  <si>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</si>
  <si>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</si>
  <si>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</si>
  <si>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</si>
  <si>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</si>
  <si>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</si>
  <si>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</si>
  <si>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</si>
  <si>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</si>
  <si>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</si>
  <si>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</si>
  <si>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</si>
  <si>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</si>
  <si>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</si>
  <si>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</si>
  <si>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</si>
  <si>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</si>
  <si>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</si>
  <si>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</si>
  <si>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</si>
  <si>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</si>
  <si>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</si>
  <si>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</si>
  <si>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</si>
  <si>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</si>
  <si>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</si>
  <si>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</si>
  <si>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</si>
  <si>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</si>
  <si>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</si>
  <si>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</si>
  <si>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</si>
  <si>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</si>
  <si>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</si>
  <si>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</si>
  <si>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</si>
  <si>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</si>
  <si>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</si>
  <si>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</si>
  <si>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</si>
  <si>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</si>
  <si>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</si>
  <si>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</si>
  <si>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</si>
  <si>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</si>
  <si>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</si>
  <si>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</si>
  <si>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</si>
  <si>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</si>
  <si>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</si>
  <si>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</si>
  <si>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</si>
  <si>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</si>
  <si>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</si>
  <si>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</si>
  <si>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</si>
  <si>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</si>
  <si>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</si>
  <si>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</si>
  <si>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</si>
  <si>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</si>
  <si>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</si>
  <si>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</si>
  <si>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</si>
  <si>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</si>
  <si>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</si>
  <si>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</si>
  <si>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</si>
  <si>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</si>
  <si>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</si>
  <si>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</si>
  <si>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</si>
  <si>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</si>
  <si>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</si>
  <si>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</si>
  <si>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</si>
  <si>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</si>
  <si>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</si>
  <si>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</si>
  <si>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</si>
  <si>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</si>
  <si>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</si>
  <si>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</si>
  <si>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</si>
  <si>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</si>
  <si>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</si>
  <si>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</si>
  <si>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</si>
  <si>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</si>
  <si>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</si>
  <si>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</si>
  <si>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</si>
  <si>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</si>
  <si>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</si>
  <si>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</si>
  <si>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</si>
  <si>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</si>
  <si>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</si>
  <si>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</si>
  <si>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</si>
  <si>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</si>
  <si>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</si>
  <si>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</si>
  <si>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</si>
  <si>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</si>
  <si>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</si>
  <si>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</si>
  <si>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</si>
  <si>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</si>
  <si>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</si>
  <si>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</si>
  <si>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</si>
  <si>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</si>
  <si>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</si>
  <si>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</si>
  <si>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</si>
  <si>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</si>
  <si>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</si>
  <si>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</si>
  <si>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</si>
  <si>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</si>
  <si>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</si>
  <si>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</si>
  <si>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</si>
  <si>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</si>
  <si>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</si>
  <si>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</si>
  <si>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</si>
  <si>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</si>
  <si>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</si>
  <si>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</si>
  <si>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</si>
  <si>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</si>
  <si>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</si>
  <si>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</si>
  <si>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</si>
  <si>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</si>
  <si>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</si>
  <si>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</si>
  <si>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</si>
  <si>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</si>
  <si>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</si>
  <si>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</si>
  <si>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</si>
  <si>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</si>
  <si>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</si>
  <si>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</si>
  <si>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</si>
  <si>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</si>
  <si>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</si>
  <si>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</si>
  <si>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</si>
  <si>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</si>
  <si>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</si>
  <si>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</si>
  <si>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</si>
  <si>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</si>
  <si>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</si>
  <si>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</si>
  <si>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</si>
  <si>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</si>
  <si>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</si>
  <si>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</si>
  <si>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</si>
  <si>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</si>
  <si>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</si>
  <si>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</si>
  <si>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</si>
  <si>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</si>
  <si>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</si>
  <si>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</si>
  <si>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</si>
  <si>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</si>
  <si>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</si>
  <si>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</si>
  <si>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</si>
  <si>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</si>
  <si>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</si>
  <si>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</si>
  <si>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</si>
  <si>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</si>
  <si>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</si>
  <si>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</si>
  <si>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</si>
  <si>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</si>
  <si>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</si>
  <si>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</si>
  <si>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</si>
  <si>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</si>
  <si>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</si>
  <si>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</si>
  <si>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</si>
  <si>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</si>
  <si>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</si>
  <si>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</si>
  <si>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</si>
  <si>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</si>
  <si>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</si>
  <si>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</si>
  <si>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</si>
  <si>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</si>
  <si>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</si>
  <si>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</si>
  <si>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</si>
  <si>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</si>
  <si>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</si>
  <si>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</si>
  <si>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</si>
  <si>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</si>
  <si>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</si>
  <si>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</si>
  <si>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</si>
  <si>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</si>
  <si>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</si>
  <si>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</si>
  <si>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</si>
  <si>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</si>
  <si>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</si>
  <si>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</si>
  <si>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</si>
  <si>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</si>
  <si>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</si>
  <si>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</si>
  <si>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</si>
  <si>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</si>
  <si>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</si>
  <si>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</si>
  <si>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</si>
  <si>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</si>
  <si>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</si>
  <si>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</si>
  <si>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</si>
  <si>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</si>
  <si>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</si>
  <si>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</si>
  <si>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</si>
  <si>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</si>
  <si>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</si>
  <si>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</si>
  <si>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</si>
  <si>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</si>
  <si>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</si>
  <si>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</si>
  <si>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</si>
  <si>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</si>
  <si>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</si>
  <si>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</si>
  <si>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</si>
  <si>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</si>
  <si>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</si>
  <si>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</si>
  <si>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</si>
  <si>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</si>
  <si>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</si>
  <si>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</si>
  <si>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</si>
  <si>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</si>
  <si>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</si>
  <si>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</si>
  <si>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</si>
  <si>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</si>
  <si>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</si>
  <si>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</si>
  <si>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</si>
  <si>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</si>
  <si>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</si>
  <si>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</si>
  <si>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</si>
  <si>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</si>
  <si>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</si>
  <si>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</si>
  <si>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</si>
  <si>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</si>
  <si>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</si>
  <si>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</si>
  <si>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</si>
  <si>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</si>
  <si>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</si>
  <si>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</si>
  <si>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</si>
  <si>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</si>
  <si>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</si>
  <si>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</si>
  <si>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</si>
  <si>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</si>
  <si>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</si>
  <si>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</si>
  <si>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</si>
  <si>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</si>
  <si>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</si>
  <si>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</si>
  <si>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</si>
  <si>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</si>
  <si>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</si>
  <si>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</si>
  <si>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</si>
  <si>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</si>
  <si>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</si>
  <si>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</si>
  <si>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</si>
  <si>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</si>
  <si>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</si>
  <si>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</si>
  <si>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</si>
  <si>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</si>
  <si>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</si>
  <si>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</si>
  <si>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</si>
  <si>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</si>
  <si>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</si>
  <si>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</si>
  <si>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</si>
  <si>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</si>
  <si>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</si>
  <si>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</si>
  <si>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</si>
  <si>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</si>
  <si>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</si>
  <si>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</si>
  <si>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</si>
  <si>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</si>
  <si>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</si>
  <si>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</si>
  <si>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</si>
  <si>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</si>
  <si>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</si>
  <si>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</si>
  <si>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</si>
  <si>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</si>
  <si>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</si>
  <si>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</si>
  <si>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</si>
  <si>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</si>
  <si>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</si>
  <si>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</si>
  <si>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</si>
  <si>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</si>
  <si>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</si>
  <si>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</si>
  <si>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</si>
  <si>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</si>
  <si>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</si>
  <si>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</si>
  <si>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</si>
  <si>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</si>
  <si>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</si>
  <si>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</si>
  <si>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</si>
  <si>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</si>
  <si>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</si>
  <si>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</si>
  <si>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</si>
  <si>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</si>
  <si>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</si>
  <si>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</si>
  <si>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</si>
  <si>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</si>
  <si>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</si>
  <si>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</si>
  <si>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</si>
  <si>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</si>
  <si>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</si>
  <si>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</si>
  <si>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</si>
  <si>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</si>
  <si>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</si>
  <si>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</si>
  <si>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</si>
  <si>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</si>
  <si>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</si>
  <si>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</si>
  <si>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</si>
  <si>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</si>
  <si>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</si>
  <si>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</si>
  <si>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</si>
  <si>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</si>
  <si>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</si>
  <si>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</si>
  <si>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</si>
  <si>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</si>
  <si>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</si>
  <si>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</si>
  <si>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</si>
  <si>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</si>
  <si>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</si>
  <si>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</si>
  <si>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</si>
  <si>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</si>
  <si>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</si>
  <si>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</si>
  <si>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</si>
  <si>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</si>
  <si>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</si>
  <si>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</si>
  <si>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</si>
  <si>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</si>
  <si>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</si>
  <si>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</si>
  <si>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</si>
  <si>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</si>
  <si>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</si>
  <si>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</si>
  <si>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</si>
  <si>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</si>
  <si>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</si>
  <si>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</si>
  <si>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</si>
  <si>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</si>
  <si>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</si>
  <si>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</si>
  <si>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</si>
  <si>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</si>
  <si>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</si>
  <si>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</si>
  <si>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</si>
  <si>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</si>
  <si>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</si>
  <si>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</si>
  <si>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</si>
  <si>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</si>
  <si>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</si>
  <si>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</si>
  <si>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</si>
  <si>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</si>
  <si>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</si>
  <si>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</si>
  <si>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</si>
  <si>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</si>
  <si>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</si>
  <si>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</si>
  <si>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</si>
  <si>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</si>
  <si>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</si>
  <si>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</si>
  <si>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</si>
  <si>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</si>
  <si>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</si>
  <si>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</si>
  <si>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</si>
  <si>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</si>
  <si>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</si>
  <si>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</si>
  <si>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</si>
  <si>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</si>
  <si>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</si>
  <si>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</si>
  <si>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</si>
  <si>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</si>
  <si>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</si>
  <si>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</si>
  <si>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</si>
  <si>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</si>
  <si>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</si>
  <si>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</si>
  <si>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</si>
  <si>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</si>
  <si>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</si>
  <si>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</si>
  <si>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</si>
  <si>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</si>
  <si>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</si>
  <si>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</si>
  <si>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</si>
  <si>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</si>
  <si>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</si>
  <si>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</si>
  <si>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</si>
  <si>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</si>
  <si>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</si>
  <si>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</si>
  <si>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</si>
  <si>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</si>
  <si>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</si>
  <si>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</si>
  <si>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</si>
  <si>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</si>
  <si>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</si>
  <si>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</si>
  <si>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</si>
  <si>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</si>
  <si>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</si>
  <si>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</si>
  <si>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</si>
  <si>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</si>
  <si>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</si>
  <si>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</si>
  <si>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</si>
  <si>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</si>
  <si>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</si>
  <si>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</si>
  <si>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</si>
  <si>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</si>
  <si>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</si>
  <si>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</si>
  <si>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</si>
  <si>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</si>
  <si>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</si>
  <si>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</si>
  <si>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</si>
  <si>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</si>
  <si>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</si>
  <si>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</si>
  <si>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</si>
  <si>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</si>
  <si>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</si>
  <si>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</si>
  <si>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</si>
  <si>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</si>
  <si>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</si>
  <si>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</si>
  <si>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</si>
  <si>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</si>
  <si>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</si>
  <si>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</si>
  <si>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</si>
  <si>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</si>
  <si>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</si>
  <si>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</si>
  <si>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</si>
  <si>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</si>
  <si>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</si>
  <si>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</si>
  <si>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</si>
  <si>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</si>
  <si>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</si>
  <si>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</si>
  <si>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</si>
  <si>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</si>
  <si>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</si>
  <si>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</si>
  <si>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</si>
  <si>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</si>
  <si>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</si>
  <si>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</si>
  <si>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</si>
  <si>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</si>
  <si>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</si>
  <si>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</si>
  <si>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</si>
  <si>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</si>
  <si>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</si>
  <si>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</si>
  <si>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</si>
  <si>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</si>
  <si>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</si>
  <si>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</si>
  <si>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</si>
  <si>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</si>
  <si>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</si>
  <si>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</si>
  <si>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</si>
  <si>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</si>
  <si>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</si>
  <si>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</si>
  <si>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</si>
  <si>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</si>
  <si>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</si>
  <si>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</si>
  <si>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</si>
  <si>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</si>
  <si>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</si>
  <si>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</si>
  <si>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</si>
  <si>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</si>
  <si>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</si>
  <si>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</si>
  <si>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</si>
  <si>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</si>
  <si>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</si>
  <si>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</si>
  <si>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</si>
  <si>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</si>
  <si>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</si>
  <si>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</si>
  <si>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</si>
  <si>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</si>
  <si>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</si>
  <si>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</si>
  <si>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</si>
  <si>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</si>
  <si>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</si>
  <si>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</si>
  <si>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</si>
  <si>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</si>
  <si>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</si>
  <si>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</si>
  <si>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</si>
  <si>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</si>
  <si>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</si>
  <si>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</si>
  <si>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</si>
  <si>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</si>
  <si>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</si>
  <si>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</si>
  <si>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</si>
  <si>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</si>
  <si>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</si>
  <si>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</si>
  <si>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</si>
  <si>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</si>
  <si>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</si>
  <si>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</si>
  <si>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</si>
  <si>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</si>
  <si>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</si>
  <si>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</si>
  <si>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</si>
  <si>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</si>
  <si>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</si>
  <si>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</si>
  <si>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</si>
  <si>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</si>
  <si>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</si>
  <si>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</si>
  <si>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</si>
  <si>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</si>
  <si>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</si>
  <si>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</si>
  <si>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</si>
  <si>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</si>
  <si>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</si>
  <si>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</si>
  <si>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</si>
  <si>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</si>
  <si>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</si>
  <si>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</si>
  <si>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</si>
  <si>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</si>
  <si>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</si>
  <si>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</si>
  <si>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</si>
  <si>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</si>
  <si>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</si>
  <si>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</si>
  <si>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</si>
  <si>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</si>
  <si>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</si>
  <si>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</si>
  <si>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</si>
  <si>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</si>
  <si>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</si>
  <si>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</si>
  <si>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</si>
  <si>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</si>
  <si>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</si>
  <si>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</si>
  <si>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</si>
  <si>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</si>
  <si>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</si>
  <si>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</si>
  <si>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</si>
  <si>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</si>
  <si>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</si>
  <si>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</si>
  <si>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</si>
  <si>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</si>
  <si>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</si>
  <si>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</si>
  <si>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</si>
  <si>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</si>
  <si>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</si>
  <si>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</si>
  <si>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</si>
  <si>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</si>
  <si>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</si>
  <si>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</si>
  <si>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</si>
  <si>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</si>
  <si>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</si>
  <si>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</si>
  <si>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</si>
  <si>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</si>
  <si>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</si>
  <si>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</si>
  <si>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</si>
  <si>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</si>
  <si>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</si>
  <si>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</si>
  <si>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</si>
  <si>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</si>
  <si>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</si>
  <si>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</si>
  <si>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</si>
  <si>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</si>
  <si>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</si>
  <si>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</si>
  <si>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</si>
  <si>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</si>
  <si>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</si>
  <si>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</si>
  <si>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</si>
  <si>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</si>
  <si>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</si>
  <si>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</si>
  <si>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</si>
  <si>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</si>
  <si>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</si>
  <si>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</si>
  <si>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</si>
  <si>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</si>
  <si>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</si>
  <si>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</si>
  <si>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</si>
  <si>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</si>
  <si>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</si>
  <si>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</si>
  <si>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</si>
  <si>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</si>
  <si>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</si>
  <si>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</si>
  <si>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</si>
  <si>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</si>
  <si>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</si>
  <si>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</si>
  <si>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</si>
  <si>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</si>
  <si>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</si>
  <si>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</si>
  <si>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</si>
  <si>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</si>
  <si>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</si>
  <si>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</si>
  <si>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</si>
  <si>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</si>
  <si>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</si>
  <si>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</si>
  <si>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</si>
  <si>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</si>
  <si>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</si>
  <si>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</si>
  <si>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</si>
  <si>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</si>
  <si>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</si>
  <si>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</si>
  <si>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</si>
  <si>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</si>
  <si>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</si>
  <si>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</si>
  <si>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</si>
  <si>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</si>
  <si>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</si>
  <si>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</si>
  <si>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</si>
  <si>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</si>
  <si>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</si>
  <si>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</si>
  <si>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</si>
  <si>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</si>
  <si>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</si>
  <si>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</si>
  <si>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</si>
  <si>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</si>
  <si>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</si>
  <si>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</si>
  <si>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</si>
  <si>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</si>
  <si>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</si>
  <si>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</si>
  <si>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</si>
  <si>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</si>
  <si>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</si>
  <si>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</si>
  <si>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</si>
  <si>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</si>
  <si>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</si>
  <si>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</si>
  <si>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</si>
  <si>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</si>
  <si>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</si>
  <si>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</si>
  <si>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</si>
  <si>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</si>
  <si>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</si>
  <si>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</si>
  <si>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</si>
  <si>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</si>
  <si>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</si>
  <si>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</si>
  <si>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</si>
  <si>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</si>
  <si>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</si>
  <si>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</si>
  <si>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</si>
  <si>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</si>
  <si>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</si>
  <si>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</si>
  <si>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</si>
  <si>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</si>
  <si>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</si>
  <si>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</si>
  <si>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</si>
  <si>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</si>
  <si>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</si>
  <si>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</si>
  <si>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</si>
  <si>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</si>
  <si>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</si>
  <si>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</si>
  <si>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</si>
  <si>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</si>
  <si>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</si>
  <si>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</si>
  <si>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</si>
  <si>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</si>
  <si>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</si>
  <si>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</si>
  <si>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</si>
  <si>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</si>
  <si>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</si>
  <si>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</si>
  <si>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</si>
  <si>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</si>
  <si>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</si>
  <si>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</si>
  <si>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</si>
  <si>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</si>
  <si>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</si>
  <si>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</si>
  <si>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</si>
  <si>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</si>
  <si>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</si>
  <si>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</si>
  <si>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</si>
  <si>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</si>
  <si>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</si>
  <si>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</si>
  <si>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</si>
  <si>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</si>
  <si>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</si>
  <si>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</si>
  <si>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</si>
  <si>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</si>
  <si>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</si>
  <si>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</si>
  <si>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</si>
  <si>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</si>
  <si>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</si>
  <si>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</si>
  <si>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</si>
  <si>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</si>
  <si>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</si>
  <si>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</si>
  <si>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</si>
  <si>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</si>
  <si>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</si>
  <si>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</si>
  <si>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</si>
  <si>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</si>
  <si>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</si>
  <si>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</si>
  <si>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</si>
  <si>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</si>
  <si>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</si>
  <si>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</si>
  <si>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</si>
  <si>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</si>
  <si>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</si>
  <si>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</si>
  <si>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</si>
  <si>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</si>
  <si>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</si>
  <si>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</si>
  <si>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</si>
  <si>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</si>
  <si>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</si>
  <si>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</si>
  <si>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</si>
  <si>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</si>
  <si>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</si>
  <si>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</si>
  <si>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</si>
  <si>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</si>
  <si>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</si>
  <si>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</si>
  <si>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</si>
  <si>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</si>
  <si>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</si>
  <si>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</si>
  <si>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</si>
  <si>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</si>
  <si>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</si>
  <si>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</si>
  <si>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</si>
  <si>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</si>
  <si>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</si>
  <si>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</si>
  <si>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</si>
  <si>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</si>
  <si>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</si>
  <si>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</si>
  <si>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</si>
  <si>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</si>
  <si>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</si>
  <si>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</si>
  <si>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</si>
  <si>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</si>
  <si>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</si>
  <si>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</si>
  <si>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</si>
  <si>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</si>
  <si>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</si>
  <si>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</si>
  <si>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</si>
  <si>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</si>
  <si>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</si>
  <si>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</si>
  <si>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</si>
  <si>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</si>
  <si>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</si>
  <si>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</si>
  <si>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</si>
  <si>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</si>
  <si>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</si>
  <si>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</si>
  <si>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</si>
  <si>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</si>
  <si>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</si>
  <si>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</si>
  <si>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</si>
  <si>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</si>
  <si>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</si>
  <si>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</si>
  <si>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</si>
  <si>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</si>
  <si>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</si>
  <si>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</si>
  <si>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</si>
  <si>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</si>
  <si>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</si>
  <si>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</si>
  <si>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</si>
  <si>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</si>
  <si>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</si>
  <si>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</si>
  <si>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</si>
  <si>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</si>
  <si>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</si>
  <si>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</si>
  <si>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</si>
  <si>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</si>
  <si>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</si>
  <si>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</si>
  <si>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</si>
  <si>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</si>
  <si>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</si>
  <si>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</si>
  <si>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</si>
  <si>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</si>
  <si>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</si>
  <si>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</si>
  <si>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</si>
  <si>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</si>
  <si>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</si>
  <si>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</si>
  <si>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</si>
  <si>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</si>
  <si>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</si>
  <si>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</si>
  <si>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</si>
  <si>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</si>
  <si>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</si>
  <si>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</si>
  <si>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</si>
  <si>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</si>
  <si>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</si>
  <si>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</si>
  <si>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</si>
  <si>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</si>
  <si>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</si>
  <si>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</si>
  <si>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</si>
  <si>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</si>
  <si>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</si>
  <si>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</si>
  <si>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</si>
  <si>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</si>
  <si>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</si>
  <si>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</si>
  <si>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</si>
  <si>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</si>
  <si>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</si>
  <si>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</si>
  <si>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</si>
  <si>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</si>
  <si>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</si>
  <si>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</si>
  <si>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</si>
  <si>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</si>
  <si>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</si>
  <si>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</si>
  <si>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</si>
  <si>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</si>
  <si>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</si>
  <si>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</si>
  <si>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</si>
  <si>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</si>
  <si>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</si>
  <si>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</si>
  <si>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</si>
  <si>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</si>
  <si>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</si>
  <si>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</si>
  <si>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</si>
  <si>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</si>
  <si>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</si>
  <si>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</si>
  <si>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</si>
  <si>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</si>
  <si>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</si>
  <si>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</si>
  <si>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</si>
  <si>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</si>
  <si>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</si>
  <si>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</si>
  <si>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</si>
  <si>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</si>
  <si>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</si>
  <si>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</si>
  <si>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</si>
  <si>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</si>
  <si>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</si>
  <si>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</si>
  <si>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</si>
  <si>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</si>
  <si>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</si>
  <si>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</si>
  <si>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</si>
  <si>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</si>
  <si>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</si>
  <si>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</si>
  <si>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</si>
  <si>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</si>
  <si>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</si>
  <si>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</si>
  <si>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</si>
  <si>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</si>
  <si>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</si>
  <si>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</si>
  <si>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</si>
  <si>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</si>
  <si>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</si>
  <si>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</si>
  <si>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</si>
  <si>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</si>
  <si>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</si>
  <si>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</si>
  <si>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</si>
  <si>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</si>
  <si>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</si>
  <si>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</si>
  <si>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</si>
  <si>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</si>
  <si>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</si>
  <si>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</si>
  <si>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</si>
  <si>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</si>
  <si>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</si>
  <si>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</si>
  <si>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</si>
  <si>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</si>
  <si>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</si>
  <si>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</si>
  <si>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</si>
  <si>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</si>
  <si>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</si>
  <si>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</si>
  <si>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</si>
  <si>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</si>
  <si>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</si>
  <si>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</si>
  <si>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</si>
  <si>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</si>
  <si>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</si>
  <si>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</si>
  <si>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</si>
  <si>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</si>
  <si>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</si>
  <si>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</si>
  <si>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</si>
  <si>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</si>
  <si>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</si>
  <si>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</si>
  <si>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</si>
  <si>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</si>
  <si>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</si>
  <si>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</si>
  <si>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</si>
  <si>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</si>
  <si>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</si>
  <si>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</si>
  <si>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</si>
  <si>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</si>
  <si>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</si>
  <si>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</si>
  <si>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</si>
  <si>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</si>
  <si>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</si>
  <si>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</si>
  <si>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</si>
  <si>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</si>
  <si>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</si>
  <si>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</si>
  <si>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</si>
  <si>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</si>
  <si>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</si>
  <si>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</si>
  <si>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</si>
  <si>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</si>
  <si>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</si>
  <si>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</si>
  <si>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</si>
  <si>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</si>
  <si>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</si>
  <si>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</si>
  <si>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</si>
  <si>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</si>
  <si>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</si>
  <si>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</si>
  <si>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</si>
  <si>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</si>
  <si>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</si>
  <si>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</si>
  <si>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</si>
  <si>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</si>
  <si>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</si>
  <si>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</si>
  <si>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</si>
  <si>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</si>
  <si>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</si>
  <si>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</si>
  <si>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</si>
  <si>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</si>
  <si>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</si>
  <si>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</si>
  <si>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</si>
  <si>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</si>
  <si>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</si>
  <si>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</si>
  <si>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</si>
  <si>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</si>
  <si>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</si>
  <si>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</si>
  <si>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</si>
  <si>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</si>
  <si>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</si>
  <si>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</si>
  <si>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</si>
  <si>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</si>
  <si>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</si>
  <si>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</si>
  <si>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</si>
  <si>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</si>
  <si>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</si>
  <si>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</si>
  <si>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</si>
  <si>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</si>
  <si>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</si>
  <si>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</si>
  <si>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</si>
  <si>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</si>
  <si>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</si>
  <si>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</si>
  <si>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</si>
  <si>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</si>
  <si>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</si>
  <si>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</si>
  <si>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</si>
  <si>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</si>
  <si>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</si>
  <si>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</si>
  <si>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</si>
  <si>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</si>
  <si>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</si>
  <si>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</si>
  <si>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</si>
  <si>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</si>
  <si>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</si>
  <si>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</si>
  <si>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</si>
  <si>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</si>
  <si>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</si>
  <si>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</si>
  <si>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</si>
  <si>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</si>
  <si>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</si>
  <si>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</si>
  <si>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</si>
  <si>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</si>
  <si>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</si>
  <si>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</si>
  <si>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</si>
  <si>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</si>
  <si>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</si>
  <si>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</si>
  <si>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</si>
  <si>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</si>
  <si>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</si>
  <si>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</si>
  <si>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</si>
  <si>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</si>
  <si>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</si>
  <si>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</si>
  <si>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</si>
  <si>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</si>
  <si>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</si>
  <si>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</si>
  <si>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</si>
  <si>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</si>
  <si>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</si>
  <si>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</si>
  <si>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</si>
  <si>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</si>
  <si>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</si>
  <si>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</si>
  <si>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</si>
  <si>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</si>
  <si>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</si>
  <si>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</si>
  <si>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</si>
  <si>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</si>
  <si>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</si>
  <si>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</si>
  <si>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</si>
  <si>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</si>
  <si>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</si>
  <si>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</si>
  <si>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</si>
  <si>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</si>
  <si>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</si>
  <si>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</si>
  <si>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</si>
  <si>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</si>
  <si>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</si>
  <si>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</si>
  <si>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</si>
  <si>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</si>
  <si>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</si>
  <si>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</si>
  <si>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</si>
  <si>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</si>
  <si>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</si>
  <si>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</si>
  <si>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</si>
  <si>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</si>
  <si>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</si>
  <si>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</si>
  <si>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</si>
  <si>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</si>
  <si>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</si>
  <si>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</si>
  <si>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</si>
  <si>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</si>
  <si>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</si>
  <si>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</si>
  <si>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</si>
  <si>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</si>
  <si>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</si>
  <si>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</si>
  <si>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</si>
  <si>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</si>
  <si>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</si>
  <si>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</si>
  <si>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</si>
  <si>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</si>
  <si>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</si>
  <si>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</si>
  <si>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</si>
  <si>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</si>
  <si>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</si>
  <si>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</si>
  <si>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</si>
  <si>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</si>
  <si>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</si>
  <si>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</si>
  <si>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</si>
  <si>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</si>
  <si>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</si>
  <si>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</si>
  <si>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</si>
  <si>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</si>
  <si>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</si>
  <si>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</si>
  <si>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</si>
  <si>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</si>
  <si>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</si>
  <si>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</si>
  <si>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</si>
  <si>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</si>
  <si>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</si>
  <si>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</si>
  <si>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</si>
  <si>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</si>
  <si>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</si>
  <si>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</si>
  <si>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</si>
  <si>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</si>
  <si>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</si>
  <si>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</si>
  <si>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</si>
  <si>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</si>
  <si>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</si>
  <si>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</si>
  <si>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</si>
  <si>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</si>
  <si>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</si>
  <si>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</si>
  <si>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</si>
  <si>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</si>
  <si>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</si>
  <si>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</si>
  <si>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</si>
  <si>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</si>
  <si>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</si>
  <si>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</si>
  <si>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</si>
  <si>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</si>
  <si>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</si>
  <si>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</si>
  <si>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</si>
  <si>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</si>
  <si>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</si>
  <si>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</si>
  <si>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</si>
  <si>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</si>
  <si>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</si>
  <si>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</si>
  <si>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</si>
  <si>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</si>
  <si>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</si>
  <si>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</si>
  <si>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</si>
  <si>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</si>
  <si>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</si>
  <si>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</si>
  <si>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</si>
  <si>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</si>
  <si>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</si>
  <si>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</si>
  <si>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</si>
  <si>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</si>
  <si>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</si>
  <si>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</si>
  <si>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</si>
  <si>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</si>
  <si>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</si>
  <si>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</si>
  <si>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</si>
  <si>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</si>
  <si>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</si>
  <si>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</si>
  <si>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</si>
  <si>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</si>
  <si>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</si>
  <si>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</si>
  <si>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</si>
  <si>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</si>
  <si>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</si>
  <si>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</si>
  <si>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</si>
  <si>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</si>
  <si>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</si>
  <si>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</si>
  <si>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</si>
  <si>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</si>
  <si>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</si>
  <si>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</si>
  <si>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</si>
  <si>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</si>
  <si>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</si>
  <si>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</si>
  <si>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</si>
  <si>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</si>
  <si>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</si>
  <si>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</si>
  <si>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</si>
  <si>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</si>
  <si>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</si>
  <si>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</si>
  <si>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</si>
  <si>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</si>
  <si>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</si>
  <si>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</si>
  <si>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</si>
  <si>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</si>
  <si>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</si>
  <si>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</si>
  <si>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</si>
  <si>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</si>
  <si>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</si>
  <si>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</si>
  <si>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</si>
  <si>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</si>
  <si>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</si>
  <si>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</si>
  <si>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</si>
  <si>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</si>
  <si>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</si>
  <si>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</si>
  <si>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</si>
  <si>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</si>
  <si>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</si>
  <si>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</si>
  <si>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</si>
  <si>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</si>
  <si>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</si>
  <si>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</si>
  <si>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</si>
  <si>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</si>
  <si>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</si>
  <si>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</si>
  <si>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</si>
  <si>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</si>
  <si>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</si>
  <si>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</si>
  <si>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</si>
  <si>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</si>
  <si>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</si>
  <si>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</si>
  <si>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</si>
  <si>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</si>
  <si>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</si>
  <si>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</si>
  <si>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</si>
  <si>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</si>
  <si>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</si>
  <si>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</si>
  <si>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</si>
  <si>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</si>
  <si>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</si>
  <si>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</si>
  <si>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</si>
  <si>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</si>
  <si>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</si>
  <si>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</si>
  <si>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</si>
  <si>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</si>
  <si>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</si>
  <si>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</si>
  <si>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</si>
  <si>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</si>
  <si>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</si>
  <si>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</si>
  <si>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</si>
  <si>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</si>
  <si>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</si>
  <si>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</si>
  <si>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</si>
  <si>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</si>
  <si>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</si>
  <si>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</si>
  <si>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</si>
  <si>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</si>
  <si>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</si>
  <si>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</si>
  <si>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</si>
  <si>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</si>
  <si>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</si>
  <si>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</si>
  <si>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</si>
  <si>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</si>
  <si>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</si>
  <si>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</si>
  <si>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</si>
  <si>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</si>
  <si>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</si>
  <si>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</si>
  <si>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</si>
  <si>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</si>
  <si>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</si>
  <si>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</si>
  <si>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</si>
  <si>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</si>
  <si>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</si>
  <si>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</si>
  <si>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</si>
  <si>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</si>
  <si>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</si>
  <si>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</si>
  <si>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</si>
  <si>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</si>
  <si>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</si>
  <si>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</si>
  <si>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</si>
  <si>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</si>
  <si>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</si>
  <si>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</si>
  <si>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</si>
  <si>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</si>
  <si>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</si>
  <si>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</si>
  <si>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</si>
  <si>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</si>
  <si>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</si>
  <si>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</si>
  <si>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</si>
  <si>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</si>
  <si>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</si>
  <si>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</si>
  <si>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</si>
  <si>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</si>
  <si>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</si>
  <si>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</si>
  <si>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</si>
  <si>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</si>
  <si>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</si>
  <si>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</si>
  <si>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</si>
  <si>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</si>
  <si>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</si>
  <si>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</si>
  <si>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</si>
  <si>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</si>
  <si>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</si>
  <si>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</si>
  <si>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</si>
  <si>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</si>
  <si>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</si>
  <si>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</si>
  <si>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</si>
  <si>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</si>
  <si>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</si>
  <si>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</si>
  <si>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</si>
  <si>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</si>
  <si>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</si>
  <si>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</si>
  <si>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</si>
  <si>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</si>
  <si>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</si>
  <si>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</si>
  <si>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</si>
  <si>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</si>
  <si>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</si>
  <si>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</si>
  <si>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</si>
  <si>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</si>
  <si>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</si>
  <si>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</si>
  <si>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</si>
  <si>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</si>
  <si>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</si>
  <si>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</si>
  <si>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</si>
  <si>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</si>
  <si>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</si>
  <si>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</si>
  <si>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</si>
  <si>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</si>
  <si>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</si>
  <si>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</si>
  <si>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</si>
  <si>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</si>
  <si>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</si>
  <si>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</si>
  <si>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</si>
  <si>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</si>
  <si>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</si>
  <si>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</si>
  <si>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</si>
  <si>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</si>
  <si>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</si>
  <si>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</si>
  <si>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</si>
  <si>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</si>
  <si>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</si>
  <si>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</si>
  <si>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</si>
  <si>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</si>
  <si>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</si>
  <si>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</si>
  <si>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</si>
  <si>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</si>
  <si>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</si>
  <si>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</si>
  <si>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</si>
  <si>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</si>
  <si>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</si>
  <si>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</si>
  <si>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</si>
  <si>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</si>
  <si>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</si>
  <si>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</si>
  <si>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</si>
  <si>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</si>
  <si>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</si>
  <si>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</si>
  <si>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</si>
  <si>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</si>
  <si>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</si>
  <si>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</si>
  <si>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</si>
  <si>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</si>
  <si>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</si>
  <si>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</si>
  <si>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</si>
  <si>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</si>
  <si>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</si>
  <si>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</si>
  <si>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</si>
  <si>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</si>
  <si>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</si>
  <si>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</si>
  <si>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</si>
  <si>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</si>
  <si>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</si>
  <si>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</si>
  <si>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</si>
  <si>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</si>
  <si>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</si>
  <si>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</si>
  <si>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</si>
  <si>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</si>
  <si>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</si>
  <si>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</si>
  <si>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</si>
  <si>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</si>
  <si>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</si>
  <si>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</si>
  <si>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</si>
  <si>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</si>
  <si>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</si>
  <si>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</si>
  <si>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</si>
  <si>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</si>
  <si>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</si>
  <si>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</si>
  <si>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</si>
  <si>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</si>
  <si>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</si>
  <si>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</si>
  <si>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</si>
  <si>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</si>
  <si>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</si>
  <si>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</si>
  <si>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</si>
  <si>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</si>
  <si>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</si>
  <si>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</si>
  <si>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</si>
  <si>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</si>
  <si>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</si>
  <si>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</si>
  <si>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</si>
  <si>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</si>
  <si>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</si>
  <si>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</si>
  <si>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</si>
  <si>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</si>
  <si>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</si>
  <si>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</si>
  <si>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</si>
  <si>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</si>
  <si>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</si>
  <si>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</si>
  <si>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</si>
  <si>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</si>
  <si>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</si>
  <si>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</si>
  <si>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</si>
  <si>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</si>
  <si>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</si>
  <si>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</si>
  <si>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</si>
  <si>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</si>
  <si>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</si>
  <si>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</si>
  <si>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</si>
  <si>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</si>
  <si>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</si>
  <si>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</si>
  <si>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</si>
  <si>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</si>
  <si>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</si>
  <si>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</si>
  <si>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</si>
  <si>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</si>
  <si>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</si>
  <si>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</si>
  <si>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</si>
  <si>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</si>
  <si>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</si>
  <si>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</si>
  <si>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</si>
  <si>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</si>
  <si>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</si>
  <si>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</si>
  <si>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</si>
  <si>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</si>
  <si>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</si>
  <si>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</si>
  <si>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</si>
  <si>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</si>
  <si>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</si>
  <si>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</si>
  <si>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</si>
  <si>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</si>
  <si>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</si>
  <si>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</si>
  <si>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</si>
  <si>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</si>
  <si>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</si>
  <si>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</si>
  <si>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</si>
  <si>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</si>
  <si>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</si>
  <si>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</si>
  <si>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</si>
  <si>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</si>
  <si>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</si>
  <si>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</si>
  <si>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</si>
  <si>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</si>
  <si>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</si>
  <si>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</si>
  <si>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</si>
  <si>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</si>
  <si>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</si>
  <si>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</si>
  <si>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</si>
  <si>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</si>
  <si>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</si>
  <si>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</si>
  <si>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</si>
  <si>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</si>
  <si>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</si>
  <si>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</si>
  <si>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</si>
  <si>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</si>
  <si>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</si>
  <si>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</si>
  <si>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</si>
  <si>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</si>
  <si>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</si>
  <si>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</si>
  <si>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</si>
  <si>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</si>
  <si>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</si>
  <si>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</si>
  <si>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</si>
  <si>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</si>
  <si>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</si>
  <si>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</si>
  <si>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</si>
  <si>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</si>
  <si>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</si>
  <si>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</si>
  <si>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</si>
  <si>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</si>
  <si>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</si>
  <si>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</si>
  <si>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</si>
  <si>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</si>
  <si>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</si>
  <si>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</si>
  <si>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</si>
  <si>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</si>
  <si>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</si>
  <si>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</si>
  <si>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</si>
  <si>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</si>
  <si>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</si>
  <si>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</si>
  <si>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</si>
  <si>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</si>
  <si>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</si>
  <si>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</si>
  <si>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</si>
  <si>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</si>
  <si>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</si>
  <si>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</si>
  <si>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</si>
  <si>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</si>
  <si>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</si>
  <si>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</si>
  <si>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</si>
  <si>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</si>
  <si>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</si>
  <si>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</si>
  <si>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</si>
  <si>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</si>
  <si>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</si>
  <si>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</si>
  <si>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</si>
  <si>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</si>
  <si>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</si>
  <si>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</si>
  <si>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</si>
  <si>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</si>
  <si>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</si>
  <si>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</si>
  <si>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</si>
  <si>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</si>
  <si>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</si>
  <si>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</si>
  <si>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</si>
  <si>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</si>
  <si>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</si>
  <si>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</si>
  <si>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</si>
  <si>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</si>
  <si>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</si>
  <si>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</si>
  <si>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</si>
  <si>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</si>
  <si>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</si>
  <si>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</si>
  <si>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</si>
  <si>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</si>
  <si>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</si>
  <si>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</si>
  <si>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</si>
  <si>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</si>
  <si>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</si>
  <si>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</si>
  <si>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</si>
  <si>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</si>
  <si>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</si>
  <si>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</si>
  <si>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</si>
  <si>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</si>
  <si>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</si>
  <si>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</si>
  <si>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</si>
  <si>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</si>
  <si>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</si>
  <si>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</si>
  <si>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</si>
  <si>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</si>
  <si>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</si>
  <si>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</si>
  <si>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</si>
  <si>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</si>
  <si>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</si>
  <si>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</si>
  <si>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</si>
  <si>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</si>
  <si>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</si>
  <si>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</si>
  <si>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</si>
  <si>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</si>
  <si>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</si>
  <si>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</si>
  <si>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</si>
  <si>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</si>
  <si>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</si>
  <si>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</si>
  <si>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</si>
  <si>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</si>
  <si>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</si>
  <si>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</si>
  <si>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</si>
  <si>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</si>
  <si>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</si>
  <si>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</si>
  <si>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</si>
  <si>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</si>
  <si>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</si>
  <si>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</si>
  <si>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</si>
  <si>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</si>
  <si>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</si>
  <si>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</si>
  <si>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</si>
  <si>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</si>
  <si>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</si>
  <si>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</si>
  <si>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</si>
  <si>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</si>
  <si>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</si>
  <si>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</si>
  <si>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</si>
  <si>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</si>
  <si>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</si>
  <si>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</si>
  <si>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</si>
  <si>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</si>
  <si>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</si>
  <si>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</si>
  <si>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</si>
  <si>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</si>
  <si>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</si>
  <si>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</si>
  <si>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</si>
  <si>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</si>
  <si>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</si>
  <si>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</si>
  <si>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</si>
  <si>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</si>
  <si>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</si>
  <si>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</si>
  <si>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</si>
  <si>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</si>
  <si>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</si>
  <si>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</si>
  <si>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</si>
  <si>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</si>
  <si>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</si>
  <si>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</si>
  <si>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</si>
  <si>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</si>
  <si>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</si>
  <si>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</si>
  <si>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</si>
  <si>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</si>
  <si>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</si>
  <si>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</si>
  <si>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</si>
  <si>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</si>
  <si>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</si>
  <si>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</si>
  <si>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</si>
  <si>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</si>
  <si>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</si>
  <si>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</si>
  <si>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</si>
  <si>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</si>
  <si>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</si>
  <si>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</si>
  <si>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</si>
  <si>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</si>
  <si>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</si>
  <si>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</si>
  <si>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</si>
  <si>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</si>
  <si>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</si>
  <si>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</si>
  <si>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</si>
  <si>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</si>
  <si>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</si>
  <si>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</si>
  <si>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</si>
  <si>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</si>
  <si>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</si>
  <si>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</si>
  <si>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</si>
  <si>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</si>
  <si>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</si>
  <si>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</si>
  <si>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</si>
  <si>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</si>
  <si>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</si>
  <si>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</si>
  <si>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</si>
  <si>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</si>
  <si>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</si>
  <si>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</si>
  <si>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</si>
  <si>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</si>
  <si>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</si>
  <si>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</si>
  <si>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</si>
  <si>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</si>
  <si>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</si>
  <si>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</si>
  <si>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</si>
  <si>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</si>
  <si>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</si>
  <si>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</si>
  <si>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</si>
  <si>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</si>
  <si>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</si>
  <si>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</si>
  <si>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</si>
  <si>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</si>
  <si>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</si>
  <si>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</si>
  <si>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</si>
  <si>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</si>
  <si>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</si>
  <si>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</si>
  <si>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</si>
  <si>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</si>
  <si>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</si>
  <si>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</si>
  <si>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</si>
  <si>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</si>
  <si>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</si>
  <si>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</si>
  <si>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</si>
  <si>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</si>
  <si>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</si>
  <si>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</si>
  <si>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</si>
  <si>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</si>
  <si>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</si>
  <si>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</si>
  <si>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</si>
  <si>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</si>
  <si>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</si>
  <si>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</si>
  <si>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</si>
  <si>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</si>
  <si>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</si>
  <si>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</si>
  <si>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</si>
  <si>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</si>
  <si>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</si>
  <si>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</si>
  <si>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</si>
  <si>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</si>
  <si>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</si>
  <si>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</si>
  <si>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</si>
  <si>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</si>
  <si>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</si>
  <si>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</si>
  <si>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</si>
  <si>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</si>
  <si>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</si>
  <si>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</si>
  <si>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</si>
  <si>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</si>
  <si>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</si>
  <si>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</si>
  <si>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</si>
  <si>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</si>
  <si>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</si>
  <si>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</si>
  <si>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</si>
  <si>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</si>
  <si>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</si>
  <si>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</si>
  <si>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</si>
  <si>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</si>
  <si>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</si>
  <si>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</si>
  <si>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</si>
  <si>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</si>
  <si>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</si>
  <si>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</si>
  <si>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</si>
  <si>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</si>
  <si>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</si>
  <si>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</si>
  <si>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</si>
  <si>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</si>
  <si>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</si>
  <si>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</si>
  <si>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</si>
  <si>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</si>
  <si>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</si>
  <si>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</si>
  <si>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</si>
  <si>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</si>
  <si>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</si>
  <si>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</si>
  <si>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</si>
  <si>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</si>
  <si>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</si>
  <si>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</si>
  <si>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</si>
  <si>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</si>
  <si>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</si>
  <si>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</si>
  <si>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</si>
  <si>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</si>
  <si>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</si>
  <si>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</si>
  <si>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</si>
  <si>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</si>
  <si>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</si>
  <si>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</si>
  <si>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</si>
  <si>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</si>
  <si>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</si>
  <si>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</si>
  <si>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</si>
  <si>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</si>
  <si>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</si>
  <si>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</si>
  <si>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</si>
  <si>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</si>
  <si>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</si>
  <si>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</si>
  <si>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</si>
  <si>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</si>
  <si>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</si>
  <si>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</si>
  <si>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</si>
  <si>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</si>
  <si>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</si>
  <si>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</si>
  <si>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</si>
  <si>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</si>
  <si>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</si>
  <si>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</si>
  <si>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</si>
  <si>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</si>
  <si>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</si>
  <si>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</si>
  <si>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</si>
  <si>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</si>
  <si>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</si>
  <si>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</si>
  <si>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</si>
  <si>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</si>
  <si>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</si>
  <si>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</si>
  <si>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</si>
  <si>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</si>
  <si>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</si>
  <si>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</si>
  <si>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</si>
  <si>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</si>
  <si>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</si>
  <si>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</si>
  <si>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</si>
  <si>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</si>
  <si>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</si>
  <si>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</si>
  <si>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</si>
  <si>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</si>
  <si>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</si>
  <si>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</si>
  <si>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</si>
  <si>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</si>
  <si>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</si>
  <si>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</si>
  <si>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</si>
  <si>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</si>
  <si>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</si>
  <si>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</si>
  <si>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</si>
  <si>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</si>
  <si>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</si>
  <si>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</si>
  <si>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</si>
  <si>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</si>
  <si>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</si>
  <si>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</si>
  <si>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</si>
  <si>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</si>
  <si>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</si>
  <si>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</si>
  <si>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</si>
  <si>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</si>
  <si>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</si>
  <si>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</si>
  <si>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</si>
  <si>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</si>
  <si>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</si>
  <si>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</si>
  <si>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</si>
  <si>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</si>
  <si>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</si>
  <si>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</si>
  <si>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</si>
  <si>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</si>
  <si>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</si>
  <si>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</si>
  <si>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</si>
  <si>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</si>
  <si>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</si>
  <si>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</si>
  <si>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</si>
  <si>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</si>
  <si>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</si>
  <si>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</si>
  <si>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</si>
  <si>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</si>
  <si>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</si>
  <si>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</si>
  <si>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</si>
  <si>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</si>
  <si>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</si>
  <si>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</si>
  <si>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</si>
  <si>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</si>
  <si>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</si>
  <si>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</si>
  <si>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</si>
  <si>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</si>
  <si>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</si>
  <si>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</si>
  <si>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</si>
  <si>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</si>
  <si>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</si>
  <si>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</si>
  <si>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</si>
  <si>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</si>
  <si>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</si>
  <si>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</si>
  <si>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</si>
  <si>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</si>
  <si>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</si>
  <si>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</si>
  <si>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</si>
  <si>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</si>
  <si>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</si>
  <si>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</si>
  <si>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</si>
  <si>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</si>
  <si>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</si>
  <si>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</si>
  <si>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</si>
  <si>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</si>
  <si>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</si>
  <si>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</si>
  <si>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</si>
  <si>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</si>
  <si>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</si>
  <si>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</si>
  <si>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</si>
  <si>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</si>
  <si>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</si>
  <si>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</si>
  <si>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</si>
  <si>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</si>
  <si>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</si>
  <si>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</si>
  <si>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</si>
  <si>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</si>
  <si>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</si>
  <si>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</si>
  <si>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</si>
  <si>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</si>
  <si>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</si>
  <si>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</si>
  <si>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</si>
  <si>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</si>
  <si>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</si>
  <si>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</si>
  <si>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</si>
  <si>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</si>
  <si>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</si>
  <si>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</si>
  <si>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</si>
  <si>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</si>
  <si>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</si>
  <si>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</si>
  <si>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</si>
  <si>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</si>
  <si>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</si>
  <si>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</si>
  <si>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</si>
  <si>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</si>
  <si>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</si>
  <si>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</si>
  <si>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</si>
  <si>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</si>
  <si>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</si>
  <si>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</si>
  <si>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</si>
  <si>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</si>
  <si>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</si>
  <si>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</si>
  <si>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</si>
  <si>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</si>
  <si>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</si>
  <si>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</si>
  <si>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</si>
  <si>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</si>
  <si>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</si>
  <si>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</si>
  <si>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</si>
  <si>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</si>
  <si>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</si>
  <si>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</si>
  <si>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</si>
  <si>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</si>
  <si>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</si>
  <si>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</si>
  <si>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</si>
  <si>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</si>
  <si>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</si>
  <si>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</si>
  <si>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</si>
  <si>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</si>
  <si>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</si>
  <si>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</si>
  <si>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</si>
  <si>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</si>
  <si>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</si>
  <si>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</si>
  <si>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</si>
  <si>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</si>
  <si>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</si>
  <si>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</si>
  <si>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</si>
  <si>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</si>
  <si>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</si>
  <si>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</si>
  <si>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</si>
  <si>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</si>
  <si>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</si>
  <si>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</si>
  <si>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</si>
  <si>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</si>
  <si>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</si>
  <si>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</si>
  <si>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</si>
  <si>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</si>
  <si>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</si>
  <si>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</si>
  <si>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</si>
  <si>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</si>
  <si>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</si>
  <si>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</si>
  <si>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</si>
  <si>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</si>
  <si>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</si>
  <si>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</si>
  <si>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</si>
  <si>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</si>
  <si>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</si>
  <si>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</si>
  <si>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</si>
  <si>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</si>
  <si>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</si>
  <si>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</si>
  <si>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</si>
  <si>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</si>
  <si>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</si>
  <si>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</si>
  <si>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</si>
  <si>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</si>
  <si>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</si>
  <si>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</si>
  <si>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</si>
  <si>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</si>
  <si>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</si>
  <si>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</si>
  <si>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</si>
  <si>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</si>
  <si>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</si>
  <si>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</si>
  <si>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</si>
  <si>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</si>
  <si>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</si>
  <si>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</si>
  <si>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</si>
  <si>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</si>
  <si>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</si>
  <si>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</si>
  <si>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</si>
  <si>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</si>
  <si>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</si>
  <si>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</si>
  <si>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</si>
  <si>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</si>
  <si>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</si>
  <si>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</si>
  <si>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</si>
  <si>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</si>
  <si>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</si>
  <si>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</si>
  <si>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</si>
  <si>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</si>
  <si>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</si>
  <si>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</si>
  <si>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</si>
  <si>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</si>
  <si>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</si>
  <si>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</si>
  <si>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</si>
  <si>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</si>
  <si>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</si>
  <si>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</si>
  <si>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</si>
  <si>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</si>
  <si>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</si>
  <si>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</si>
  <si>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</si>
  <si>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</si>
  <si>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</si>
  <si>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</si>
  <si>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</si>
  <si>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</si>
  <si>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</si>
  <si>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</si>
  <si>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</si>
  <si>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</si>
  <si>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</si>
  <si>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</si>
  <si>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</si>
  <si>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</si>
  <si>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</si>
  <si>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</si>
  <si>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</si>
  <si>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</si>
  <si>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</si>
  <si>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</si>
  <si>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</si>
  <si>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</si>
  <si>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</si>
  <si>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</si>
  <si>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</si>
  <si>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</si>
  <si>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</si>
  <si>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</si>
  <si>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</si>
  <si>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</si>
  <si>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</si>
  <si>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</si>
  <si>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</si>
  <si>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</si>
  <si>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</si>
  <si>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</si>
  <si>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</si>
  <si>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</si>
  <si>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</si>
  <si>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</si>
  <si>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</si>
  <si>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</si>
  <si>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</si>
  <si>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</si>
  <si>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</si>
  <si>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</si>
  <si>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</si>
  <si>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</si>
  <si>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</si>
  <si>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</si>
  <si>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</si>
  <si>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</si>
  <si>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</si>
  <si>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</si>
  <si>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</si>
  <si>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</si>
  <si>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</si>
  <si>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</si>
  <si>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</si>
  <si>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</si>
  <si>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</si>
  <si>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</si>
  <si>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</si>
  <si>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</si>
  <si>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</si>
  <si>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</si>
  <si>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</si>
  <si>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</si>
  <si>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</si>
  <si>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</si>
  <si>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</si>
  <si>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</si>
  <si>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</si>
  <si>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</si>
  <si>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</si>
  <si>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</si>
  <si>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</si>
  <si>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</si>
  <si>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</si>
  <si>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</si>
  <si>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</si>
  <si>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</si>
  <si>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</si>
  <si>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</si>
  <si>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</si>
  <si>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</si>
  <si>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</si>
  <si>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</si>
  <si>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</si>
  <si>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</si>
  <si>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</si>
  <si>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</si>
  <si>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</si>
  <si>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</si>
  <si>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</si>
  <si>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</si>
  <si>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</si>
  <si>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</si>
  <si>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</si>
  <si>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</si>
  <si>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</si>
  <si>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</si>
  <si>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</si>
  <si>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</si>
  <si>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</si>
  <si>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</si>
  <si>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</si>
  <si>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</si>
  <si>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</si>
  <si>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</si>
  <si>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</si>
  <si>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</si>
  <si>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</si>
  <si>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</si>
  <si>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</si>
  <si>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</si>
  <si>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</si>
  <si>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</si>
  <si>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</si>
  <si>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</si>
  <si>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</si>
  <si>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</si>
  <si>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</si>
  <si>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</si>
  <si>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</si>
  <si>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</si>
  <si>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</si>
  <si>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</si>
  <si>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</si>
  <si>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</si>
  <si>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</si>
  <si>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</si>
  <si>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</si>
  <si>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</si>
  <si>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</si>
  <si>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</si>
  <si>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</si>
  <si>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</si>
  <si>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</si>
  <si>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</si>
  <si>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</si>
  <si>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</si>
  <si>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</si>
  <si>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</si>
  <si>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</si>
  <si>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</si>
  <si>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</si>
  <si>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</si>
  <si>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</si>
  <si>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</si>
  <si>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</si>
  <si>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</si>
  <si>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</si>
  <si>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</si>
  <si>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</si>
  <si>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</si>
  <si>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</si>
  <si>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</si>
  <si>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</si>
  <si>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</si>
  <si>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</si>
  <si>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</si>
  <si>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</si>
  <si>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</si>
  <si>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</si>
  <si>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</si>
  <si>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</si>
  <si>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</si>
  <si>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</si>
  <si>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</si>
  <si>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</si>
  <si>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</si>
  <si>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</si>
  <si>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</si>
  <si>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</si>
  <si>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</si>
  <si>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</si>
  <si>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</si>
  <si>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</si>
  <si>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</si>
  <si>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</si>
  <si>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</si>
  <si>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</si>
  <si>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</si>
  <si>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</si>
  <si>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</si>
  <si>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</si>
  <si>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</si>
  <si>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</si>
  <si>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</si>
  <si>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</si>
  <si>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</si>
  <si>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</si>
  <si>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</si>
  <si>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</si>
  <si>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</si>
  <si>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</si>
  <si>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</si>
  <si>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</si>
  <si>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</si>
  <si>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</si>
  <si>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</si>
  <si>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</si>
  <si>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</si>
  <si>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</si>
  <si>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</si>
  <si>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</si>
  <si>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</si>
  <si>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</si>
  <si>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</si>
  <si>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</si>
  <si>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</si>
  <si>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</si>
  <si>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</si>
  <si>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</si>
  <si>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</si>
  <si>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</si>
  <si>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</si>
  <si>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</si>
  <si>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</si>
  <si>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</si>
  <si>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</si>
  <si>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</si>
  <si>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</si>
  <si>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</si>
  <si>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</si>
  <si>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</si>
  <si>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</si>
  <si>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</si>
  <si>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</si>
  <si>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</si>
  <si>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</si>
  <si>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</si>
  <si>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</si>
  <si>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</si>
  <si>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</si>
  <si>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</si>
  <si>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</si>
  <si>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</si>
  <si>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</si>
  <si>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</si>
  <si>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</si>
  <si>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</si>
  <si>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</si>
  <si>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</si>
  <si>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</si>
  <si>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</si>
  <si>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</si>
  <si>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</si>
  <si>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</si>
  <si>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</si>
  <si>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kmmd0761</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</si>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</sst>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341.50238101851573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8.5309259258792736E-2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7.5297685179975815E-2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46004.450806944442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46004.450806944442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46004.450806944442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46004.450806944442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46004.450806944442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46004.450806944442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46004.450806944442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46004.450806944442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46004.450806944442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46004.450806944442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46004.450806944442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46004.450806944442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46004.450806944442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46004.450806944442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46004.450806944442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46004.450806944442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46004.450806944442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46004.450806944442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46004.450806944442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46004.450806944442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46004.450806944442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46004.450806944442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46004.450806944442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46004.450806944442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46004.450806944442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46004.450806944442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46004.450806944442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46004.450806944442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46004.450806944442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46004.450806944442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46004.450806944442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46004.450806944442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46004.450806944442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46004.450806944442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46004.450806944442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46004.450806944442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46004.450806944442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46004.450806944442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46004.450806944442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46004.450806944442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46004.450806944442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46004.450806944442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46004.450806944442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46004.450806944442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46004.450806944442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46004.450806944442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46004.450806944442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46004.450806944442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46004.450806944442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46004.450806944442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46004.450806944442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46004.450806944442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46004.450806944442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46004.450806944442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46004.450806944442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46004.450806944442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46004.450806944442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46004.450806944442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46004.450806944442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46004.450806944442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46004.450806944442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46004.450806944442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46004.450806944442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46004.450806944442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46004.450806944442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46004.450806944442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46004.450806944442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46004.450806944442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46004.450806944442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46004.450806944442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46004.450806944442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46004.450806944442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46004.450806944442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46004.450806944442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46004.450806944442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46004.450806944442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46004.450806944442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46004.450806944442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46004.450806944442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46004.450806944442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46004.450806944442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46004.450806944442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46004.450806944442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46004.450806944442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46004.450806944442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46004.450806944442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46004.450806944442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46004.450806944442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46004.450806944442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46004.450806944442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46004.450806944442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46004.450806944442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46004.450806944442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46004.450806944442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46004.450806944442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46004.450806944442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46004.450806944442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46004.450806944442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46004.450806944442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46004.450806944442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46004.450806944442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46004.450806944442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46004.450806944442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46004.450806944442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46004.450806944442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46004.450806944442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46004.450806944442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46004.450806944442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46004.450806944442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46004.450806944442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46004.450806944442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46004.450806944442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46004.450806944442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46004.450806944442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46004.450806944442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46004.450806944442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46004.450806944442</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179.4509689814804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20.063387962960405</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7.0954249999995227</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3.6188972222225857</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0.17706851851835381</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8.2114814809756353E-2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46004.450806944442</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46004.450806944442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46004.450806944442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46004.450806944442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46004.450806944442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46004.450806944442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46004.450806944442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46004.450806944442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46004.450806944442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46004.450806944442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46004.450806944442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46004.450806944442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46004.450806944442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46004.450806944442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46004.450806944442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46004.450806944442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46004.450806944442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46004.450806944442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46004.450806944442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46004.450806944442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46004.450806944442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46004.450806944442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46004.450806944442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46004.450806944442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46004.450806944442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46004.450806944442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46004.450806944442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46004.450806944442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46004.450806944442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46004.450806944442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46004.450806944442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46004.450806944442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46004.450806944442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46004.450806944442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46004.450806944442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46004.450806944442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46004.450806944442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46004.450806944442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46004.450806944442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46004.450806944442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46004.450806944442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46004.450806944442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46004.450806944442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46004.450806944442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46004.450806944442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46004.450806944442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46004.450806944442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46004.450806944442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46004.450806944442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46004.450806944442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46004.450806944442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46004.450806944442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46004.450806944442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46004.450806944442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46004.450806944442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46004.450806944442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46004.450806944442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46004.450806944442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46004.450806944442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46004.450806944442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46004.450806944442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46004.450806944442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46004.450806944442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46004.450806944442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46004.450806944442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46004.450806944442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46004.450806944442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46004.450806944442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46004.450806944442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46004.450806944442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46004.450806944442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46004.450806944442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46004.450806944442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46004.450806944442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46004.450806944442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46004.450806944442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46004.450806944442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46004.450806944442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46004.450806944442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46004.450806944442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46004.450806944442</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46004.450806944442</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46004.450806944442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46004.450806944442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46004.450806944442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46004.450806944442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46004.450806944442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46004.450806944442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46004.450806944442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46004.450806944442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46004.450806944442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46004.450806944442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46004.450806944442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46004.450806944442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46004.450806944442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46004.450806944442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46004.450806944442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46004.450806944442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46004.450806944442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46004.450806944442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46004.450806944442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46004.450806944442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46004.450806944442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46004.450806944442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46004.450806944442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46004.450806944442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46004.450806944442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46004.450806944442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46004.450806944442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46004.450806944442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46004.450806944442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46004.450806944442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46004.450806944442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46004.450806944442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46004.450806944442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46004.450806944442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46004.450806944442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46004.450806944442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46004.450806944442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46004.450806944442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46004.450806944442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46004.450806944442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46004.450806944442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46004.450806944442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46004.450806944442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46004.450806944442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46004.450806944442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46004.450806944442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46004.450806944442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46004.450806944442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46004.450806944442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46004.450806944442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46004.450806944442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46004.450806944442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46004.450806944442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46004.450806944442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46004.450806944442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46004.450806944442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46004.450806944442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46004.450806944442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46004.450806944442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46004.450806944442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46004.450806944442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46004.450806944442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46004.450806944442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46004.450806944442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46004.450806944442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46004.450806944442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46004.450806944442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46004.450806944442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46004.450806944442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46004.450806944442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46004.450806944442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46004.450806944442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46004.450806944442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46004.450806944442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46004.450806944442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46004.450806944442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46004.450806944442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46004.450806944442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46004.450806944442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46004.450806944442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46004.450806944442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46004.450806944442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46004.450806944442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46004.450806944442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46004.450806944442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46004.450806944442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46004.450806944442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46004.450806944442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46004.450806944442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46004.450806944442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46004.450806944442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46004.450806944442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46004.450806944442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46004.450806944442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46004.450806944442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46004.450806944442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46004.450806944442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46004.450806944442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46004.450806944442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46004.450806944442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46004.450806944442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46004.450806944442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46004.450806944442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46004.450806944442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46004.450806944442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46004.450806944442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46004.450806944442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46004.450806944442</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46004.450806944442</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46004.450806944442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46004.450806944442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46004.450806944442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46004.450806944442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46004.450806944442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46004.450806944442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46004.450806944442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46004.450806944442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46004.450806944442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46004.450806944442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46004.450806944442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46004.450806944442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46004.450806944442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46004.450806944442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46004.450806944442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46004.450806944442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46004.450806944442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46004.450806944442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46004.450806944442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46004.450806944442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46004.450806944442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46004.450806944442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46004.450806944442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46004.450806944442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46004.450806944442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46004.450806944442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46004.450806944442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46004.450806944442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46004.450806944442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46004.450806944442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46004.450806944442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46004.450806944442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46004.450806944442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46004.450806944442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46004.450806944442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46004.450806944442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46004.450806944442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46004.450806944442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46004.450806944442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46004.450806944442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46004.450806944442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46004.450806944442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46004.450806944442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46004.450806944442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46004.450806944442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46004.450806944442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46004.450806944442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46004.450806944442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46004.450806944442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46004.450806944442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46004.450806944442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46004.450806944442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46004.450806944442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46004.450806944442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46004.450806944442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46004.450806944442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46004.450806944442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46004.450806944442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46004.450806944442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46004.450806944442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46004.450806944442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46004.450806944442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46004.450806944442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46004.450806944442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46004.450806944442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46004.450806944442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46004.450806944442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46004.450806944442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46004.450806944442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46004.450806944442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46004.450806944442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46004.450806944442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46004.450806944442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46004.450806944442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46004.450806944442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46004.450806944442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46004.450806944442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46004.450806944442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46004.450806944442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46004.450806944442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46004.450806944442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46004.450806944442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46004.450806944442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46004.450806944442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46004.450806944442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46004.450806944442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46004.450806944442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46004.450806944442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46004.450806944442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46004.450806944442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46004.450806944442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46004.450806944442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46004.450806944442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46004.450806944442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46004.450806944442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46004.450806944442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46004.450806944442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46004.450806944442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46004.450806944442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46004.450806944442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46004.450806944442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46004.450806944442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46004.450806944442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46004.450806944442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46004.450806944442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46004.450806944442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46004.450806944442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46004.450806944442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46004.450806944442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46004.450806944442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46004.450806944442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46004.450806944442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46004.450806944442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46004.450806944442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46004.450806944442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46004.450806944442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46004.450806944442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46004.450806944442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46004.450806944442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46004.450806944442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46004.450806944442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46004.450806944442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46004.450806944442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46004.450806944442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46004.450806944442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46004.450806944442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46004.450806944442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46004.450806944442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46004.450806944442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46004.450806944442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46004.450806944442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46004.450806944442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46004.450806944442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46004.450806944442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46004.450806944442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46004.450806944442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46004.450806944442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46004.450806944442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46004.450806944442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46004.450806944442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46004.450806944442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46004.450806944442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46004.450806944442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46004.450806944442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46004.450806944442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46004.450806944442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46004.450806944442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46004.450806944442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46004.450806944442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46004.450806944442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46004.450806944442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46004.450806944442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46004.450806944442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46004.450806944442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46004.450806944442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46004.450806944442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46004.450806944442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46004.450806944442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46004.450806944442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46004.450806944442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46004.450806944442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46004.450806944442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46004.450806944442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46004.450806944442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46004.450806944442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46004.450806944442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46004.450806944442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46004.450806944442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46004.450806944442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46004.450806944442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46004.450806944442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46004.450806944442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46004.450806944442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46004.450806944442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46004.450806944442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46004.450806944442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46004.450806944442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46004.450806944442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46004.450806944442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46004.450806944442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46004.450806944442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46004.450806944442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46004.450806944442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46004.450806944442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46004.450806944442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46004.450806944442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46004.450806944442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46004.450806944442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46004.450806944442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46004.450806944442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46004.450806944442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46004.450806944442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46004.450806944442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46004.450806944442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46004.450806944442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46004.450806944442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46004.450806944442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46004.450806944442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46004.450806944442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46004.450806944442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46004.450806944442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46004.450806944442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46004.450806944442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46004.450806944442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46004.450806944442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46004.450806944442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46004.450806944442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46004.450806944442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46004.450806944442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46004.450806944442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46004.450806944442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46004.450806944442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46004.450806944442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46004.450806944442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46004.450806944442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46004.450806944442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46004.450806944442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46004.450806944442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46004.450806944442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46004.450806944442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46004.450806944442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46004.450806944442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46004.450806944442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46004.450806944442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46004.450806944442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46004.450806944442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46004.450806944442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46004.450806944442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46004.450806944442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46004.450806944442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46004.450806944442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46004.450806944442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46004.450806944442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46004.450806944442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46004.450806944442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46004.450806944442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46004.450806944442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46004.450806944442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46004.450806944442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46004.450806944442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46004.450806944442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46004.450806944442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46004.450806944442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46004.450806944442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46004.450806944442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46004.450806944442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46004.450806944442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46004.450806944442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46004.450806944442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46004.450806944442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46004.450806944442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46004.450806944442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46004.450806944442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46004.450806944442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46004.450806944442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46004.450806944442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46004.450806944442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46004.450806944442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46004.450806944442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46004.450806944442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46004.450806944442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46004.450806944442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46004.450806944442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46004.450806944442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46004.450806944442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46004.450806944442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46004.450806944442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46004.450806944442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46004.450806944442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46004.450806944442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46004.450806944442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46004.450806944442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46004.450806944442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46004.450806944442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46004.450806944442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46004.450806944442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46004.450806944442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46004.450806944442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46004.450806944442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46004.450806944442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46004.450806944442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46004.450806944442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46004.450806944442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46004.450806944442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46004.450806944442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46004.450806944442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46004.450806944442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46004.450806944442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46004.450806944442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46004.450806944442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46004.450806944442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46004.450806944442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46004.450806944442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46004.450806944442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46004.450806944442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46004.450806944442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46004.450806944442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46004.450806944442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46004.450806944442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46004.450806944442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46004.450806944442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46004.450806944442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46004.450806944442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46004.450806944442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46004.450806944442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46004.450806944442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46004.450806944442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46004.450806944442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46004.450806944442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46004.450806944442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46004.450806944442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46004.450806944442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46004.450806944442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46004.450806944442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46004.450806944442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46004.450806944442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46004.450806944442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46004.450806944442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46004.450806944442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46004.450806944442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46004.450806944442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46004.450806944442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46004.450806944442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46004.450806944442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46004.450806944442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46004.450806944442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46004.450806944442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46004.450806944442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46004.450806944442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46004.450806944442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46004.450806944442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46004.450806944442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46004.450806944442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46004.450806944442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46004.450806944442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46004.450806944442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46004.450806944442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46004.450806944442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46004.450806944442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46004.450806944442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46004.450806944442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46004.450806944442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46004.450806944442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46004.450806944442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46004.450806944442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46004.450806944442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46004.450806944442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46004.450806944442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46004.450806944442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46004.450806944442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46004.450806944442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46004.450806944442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46004.450806944442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46004.450806944442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46004.450806944442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46004.450806944442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46004.450806944442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46004.450806944442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46004.450806944442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46004.450806944442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46004.450806944442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46004.450806944442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46004.450806944442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46004.450806944442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46004.450806944442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46004.450806944442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46004.450806944442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46004.450806944442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46004.450806944442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46004.450806944442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46004.450806944442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46004.450806944442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46004.450806944442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46004.450806944442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46004.450806944442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46004.450806944442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46004.450806944442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46004.450806944442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46004.450806944442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46004.450806944442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46004.450806944442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46004.450806944442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46004.450806944442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46004.450806944442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46004.450806944442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46004.450806944442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46004.450806944442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46004.450806944442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46004.450806944442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46004.450806944442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46004.450806944442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46004.450806944442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46004.450806944442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46004.450806944442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46004.450806944442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46004.450806944442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46004.450806944442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46004.450806944442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46004.450806944442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46004.450806944442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46004.450806944442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46004.450806944442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46004.450806944442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46004.450806944442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46004.450806944442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46004.450806944442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46004.450806944442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46004.450806944442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46004.450806944442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46004.450806944442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46004.450806944442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46004.450806944442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46004.450806944442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46004.450806944442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46004.450806944442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46004.450806944442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46004.450806944442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46004.450806944442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46004.450806944442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46004.450806944442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46004.450806944442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46004.450806944442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46004.450806944442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46004.450806944442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46004.450806944442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46004.450806944442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46004.450806944442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46004.450806944442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46004.450806944442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46004.450806944442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46004.450806944442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46004.450806944442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46004.450806944442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46004.450806944442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46004.450806944442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46004.450806944442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46004.450806944442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46004.450806944442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46004.450806944442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46004.450806944442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46004.450806944442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46004.450806944442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46004.450806944442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46004.450806944442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46004.450806944442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46004.450806944442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46004.450806944442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46004.450806944442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46004.450806944442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46004.450806944442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46004.450806944442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46004.450806944442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46004.450806944442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46004.450806944442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46004.450806944442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46004.450806944442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46004.450806944442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46004.450806944442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46004.450806944442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46004.450806944442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46004.450806944442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46004.450806944442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46004.450806944442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46004.450806944442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46004.450806944442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46004.450806944442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46004.450806944442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46004.450806944442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46004.450806944442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46004.450806944442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46004.450806944442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46004.450806944442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46004.450806944442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46004.450806944442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46004.450806944442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46004.450806944442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46004.450806944442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46004.450806944442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46004.450806944442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46004.450806944442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46004.450806944442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46004.450806944442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46004.450806944442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46004.450806944442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46004.450806944442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46004.450806944442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46004.450806944442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46004.450806944442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46004.450806944442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46004.450806944442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46004.450806944442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46004.450806944442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46004.450806944442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46004.450806944442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46004.450806944442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46004.450806944442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46004.450806944442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46004.450806944442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46004.450806944442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46004.450806944442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46004.450806944442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46004.450806944442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46004.450806944442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46004.450806944442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46004.450806944442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46004.450806944442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46004.450806944442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46004.450806944442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46004.450806944442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46004.450806944442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46004.450806944442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46004.450806944442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46004.450806944442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46004.450806944442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46004.450806944442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46004.450806944442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46004.450806944442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46004.450806944442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46004.450806944442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46004.450806944442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46004.450806944442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46004.450806944442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46004.450806944442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46004.450806944442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46004.450806944442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46004.450806944442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46004.450806944442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46004.450806944442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46004.450806944442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46004.450806944442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46004.450806944442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46004.450806944442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46004.450806944442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46004.450806944442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46004.450806944442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46004.450806944442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46004.450806944442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46004.450806944442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46004.450806944442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46004.450806944442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46004.450806944442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46004.450806944442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46004.450806944442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46004.450806944442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46004.450806944442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46004.450806944442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46004.450806944442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46004.450806944442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46004.450806944442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46004.450806944442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46004.450806944442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46004.450806944442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46004.450806944442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46004.450806944442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46004.450806944442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46004.450806944442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46004.450806944442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46004.450806944442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46004.450806944442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46004.450806944442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46004.450806944442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46004.450806944442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46004.450806944442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46004.450806944442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46004.450806944442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46004.450806944442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46004.450806944442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46004.450806944442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46004.450806944442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46004.450806944442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46004.450806944442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46004.450806944442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46004.450806944442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46004.450806944442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46004.450806944442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46004.450806944442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46004.450806944442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46004.450806944442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46004.450806944442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46004.450806944442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46004.450806944442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46004.450806944442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46004.450806944442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46004.450806944442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46004.450806944442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46004.450806944442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46004.450806944442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46004.450806944442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46004.450806944442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46004.450806944442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46004.450806944442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46004.450806944442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46004.450806944442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46004.450806944442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46004.450806944442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46004.450806944442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46004.450806944442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46004.450806944442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46004.450806944442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46004.450806944442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46004.450806944442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46004.450806944442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46004.450806944442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46004.450806944442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46004.450806944442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46004.450806944442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46004.450806944442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46004.450806944442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46004.450806944442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46004.450806944442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46004.450806944442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46004.450806944442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46004.450806944442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46004.450806944442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46004.450806944442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46004.450806944442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46004.450806944442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46004.450806944442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46004.450806944442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46004.450806944442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46004.450806944442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46004.450806944442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46004.450806944442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46004.450806944442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46004.450806944442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46004.450806944442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46004.450806944442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46004.450806944442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46004.450806944442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46004.450806944442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46004.450806944442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46004.450806944442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46004.450806944442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46004.450806944442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46004.450806944442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46004.450806944442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46004.450806944442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46004.450806944442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46004.450806944442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46004.450806944442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46004.450806944442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46004.450806944442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46004.450806944442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46004.450806944442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46004.450806944442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46004.450806944442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46004.450806944442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46004.450806944442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46004.450806944442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46004.450806944442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46004.450806944442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46004.450806944442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46004.450806944442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46004.450806944442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46004.450806944442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46004.450806944442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46004.450806944442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46004.450806944442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46004.450806944442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46004.450806944442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46004.450806944442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46004.450806944442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46004.450806944442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46004.450806944442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46004.450806944442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46004.450806944442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46004.450806944442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46004.450806944442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46004.450806944442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46004.450806944442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46004.450806944442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46004.450806944442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46004.450806944442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46004.450806944442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46004.450806944442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46004.450806944442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46004.450806944442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46004.450806944442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46004.450806944442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46004.450806944442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46004.450806944442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46004.450806944442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46004.450806944442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46004.450806944442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46004.450806944442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46004.450806944442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46004.450806944442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46004.450806944442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46004.450806944442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46004.450806944442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46004.450806944442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46004.450806944442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46004.450806944442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46004.450806944442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46004.450806944442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46004.450806944442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46004.450806944442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46004.450806944442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46004.450806944442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46004.450806944442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46004.450806944442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46004.450806944442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46004.450806944442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46004.450806944442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46004.450806944442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46004.450806944442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46004.450806944442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46004.450806944442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46004.450806944442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46004.450806944442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46004.450806944442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46004.450806944442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46004.450806944442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46004.450806944442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46004.450806944442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46004.450806944442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46004.450806944442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46004.450806944442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46004.450806944442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46004.450806944442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46004.450806944442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46004.450806944442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46004.450806944442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46004.450806944442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46004.450806944442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46004.450806944442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46004.450806944442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46004.450806944442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46004.450806944442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46004.450806944442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46004.450806944442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46004.450806944442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46004.450806944442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46004.450806944442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46004.450806944442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46004.450806944442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46004.450806944442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46004.450806944442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46004.450806944442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46004.450806944442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46004.450806944442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46004.450806944442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46004.450806944442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46004.450806944442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46004.450806944442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46004.450806944442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46004.450806944442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46004.450806944442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46004.450806944442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46004.450806944442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46004.450806944442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46004.450806944442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46004.450806944442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46004.450806944442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46004.450806944442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46004.450806944442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46004.450806944442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46004.450806944442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46004.450806944442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46004.450806944442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46004.450806944442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46004.450806944442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46004.450806944442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46004.450806944442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46004.450806944442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46004.450806944442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46004.450806944442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46004.450806944442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46004.450806944442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46004.450806944442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46004.450806944442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46004.450806944442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46004.450806944442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46004.450806944442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46004.450806944442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46004.450806944442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46004.450806944442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46004.450806944442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46004.450806944442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46004.450806944442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46004.450806944442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46004.450806944442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46004.450806944442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46004.450806944442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46004.450806944442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46004.450806944442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46004.450806944442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46004.450806944442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46004.450806944442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46004.450806944442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46004.450806944442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46004.450806944442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46004.450806944442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46004.450806944442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46004.450806944442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46004.450806944442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46004.450806944442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46004.450806944442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46004.450806944442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46004.450806944442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46004.450806944442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46004.450806944442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46004.450806944442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46004.450806944442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46004.450806944442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46004.450806944442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46004.450806944442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46004.450806944442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46004.450806944442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46004.450806944442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46004.450806944442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46004.450806944442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46004.450806944442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46004.450806944442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46004.450806944442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46004.450806944442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46004.450806944442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46004.450806944442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46004.450806944442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46004.450806944442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46004.450806944442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46004.450806944442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46004.450806944442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46004.450806944442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46004.450806944442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46004.450806944442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46004.450806944442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46004.450806944442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46004.450806944442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46004.450806944442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46004.450806944442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46004.450806944442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46004.450806944442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46004.450806944442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46004.450806944442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46004.450806944442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46004.450806944442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46004.450806944442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46004.450806944442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46004.450806944442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46004.450806944442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46004.450806944442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46004.450806944442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46004.450806944442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46004.450806944442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46004.450806944442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46004.450806944442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46004.450806944442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46004.450806944442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46004.450806944442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46004.450806944442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46004.450806944442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46004.450806944442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46004.450806944442</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300.97008935184567</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5.6566634259215789</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7.5806944441865198E-2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46004.450806944442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46004.450806944442</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39135</v>
      </c>
      <c r="E7" s="90"/>
      <c r="F7" s="91"/>
      <c r="G7" s="92">
        <f ca="1">IFERROR(NOW()-F7,"")</f>
        <v>46004.450806944442</v>
      </c>
      <c r="H7" s="91"/>
      <c r="I7" s="106" t="str">
        <f>IFERROR(VLOOKUP(D7,DB!A:F,6,0),"")</f>
        <v>SCECO</v>
      </c>
      <c r="J7" s="106" t="str">
        <f>IFERROR(VLOOKUP(D7,DB!A:G,7,0),"")</f>
        <v>Vandalized</v>
      </c>
      <c r="K7" s="93"/>
      <c r="L7" s="87" t="str">
        <f>IFERROR(VLOOKUP(D7,DB!A:I,9,0),"")</f>
        <v>Latis</v>
      </c>
    </row>
    <row r="8" spans="1:16" ht="15" customHeight="1">
      <c r="A8" s="106"/>
      <c r="B8" s="106" t="str">
        <f>IFERROR(VLOOKUP(D8,DB!A:K,11,0),"")</f>
        <v/>
      </c>
      <c r="C8" s="89"/>
      <c r="D8" s="87"/>
      <c r="E8" s="90"/>
      <c r="F8" s="91"/>
      <c r="G8" s="92">
        <f ca="1">IFERROR(NOW()-F8,"")</f>
        <v>46004.450806944442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46004.450806944442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46004.450806944442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46004.450806944442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46004.450806944442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46004.450806944442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46004.450806944442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46004.450806944442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46004.450806944442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46004.450806944442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46004.450806944442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46004.450806944442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46004.450806944442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46004.450806944442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46004.450806944442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46004.450806944442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46004.450806944442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46004.450806944442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46004.450806944442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46004.450806944442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46004.450806944442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46004.450806944442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46004.450806944442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46004.450806944442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46004.450806944442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46004.450806944442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46004.450806944442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46004.450806944442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46004.450806944442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46004.450806944442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46004.450806944442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46004.450806944442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46004.450806944442</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3" sqref="E13"/>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112.61874675925355</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39109</v>
      </c>
      <c r="F3" s="38">
        <v>45926.188877314817</v>
      </c>
      <c r="G3" s="101">
        <f t="shared" ref="G3" ca="1" si="0">IFERROR(NOW()-F3,"")</f>
        <v>78.261929629625229</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39109</v>
      </c>
      <c r="F4" s="103">
        <v>45948.661111111112</v>
      </c>
      <c r="G4" s="104">
        <f t="shared" ref="G4" ca="1" si="1">IFERROR(NOW()-F4,"")</f>
        <v>55.789695833329461</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23.077508333328296</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7.3433185185131151</v>
      </c>
      <c r="H6" s="38">
        <v>45997.093599537038</v>
      </c>
      <c r="I6" s="37" t="str">
        <f>IFERROR(VLOOKUP(D6,[1]DB!A:F,6,0),"")</f>
        <v>SCECO</v>
      </c>
      <c r="J6" s="37" t="str">
        <f>IFERROR(VLOOKUP(D6,[1]DB!A:G,7,0),"")</f>
        <v>In progress</v>
      </c>
      <c r="K6" s="37" t="s">
        <v>39146</v>
      </c>
      <c r="L6" s="37" t="str">
        <f>IFERROR(VLOOKUP(D6,[1]DB!A:I,9,0),"")</f>
        <v>Latis</v>
      </c>
      <c r="M6" s="37"/>
    </row>
    <row r="7" spans="1:13">
      <c r="A7" s="99" t="s">
        <v>39147</v>
      </c>
      <c r="B7" s="37" t="str">
        <f>IFERROR(VLOOKUP(D7,[1]DB!A:K,11,0),"")</f>
        <v>R5</v>
      </c>
      <c r="C7" s="37">
        <v>1</v>
      </c>
      <c r="D7" s="37" t="s">
        <v>33475</v>
      </c>
      <c r="E7" s="37" t="s">
        <v>39106</v>
      </c>
      <c r="F7" s="38">
        <v>46002.119513888887</v>
      </c>
      <c r="G7" s="129">
        <f ca="1">IFERROR(NOW()-F7,"")</f>
        <v>2.3312930555548519</v>
      </c>
      <c r="H7" s="38">
        <v>46002.086875000001</v>
      </c>
      <c r="I7" s="37" t="str">
        <f>IFERROR(VLOOKUP(D7,[1]DB!A:F,6,0),"")</f>
        <v>SCECO</v>
      </c>
      <c r="J7" s="37" t="str">
        <f>IFERROR(VLOOKUP(D7,[1]DB!A:G,7,0),"")</f>
        <v>Good</v>
      </c>
      <c r="K7" s="37" t="s">
        <v>39148</v>
      </c>
      <c r="L7" s="37" t="str">
        <f>IFERROR(VLOOKUP(D7,[1]DB!A:I,9,0),"")</f>
        <v>Latis</v>
      </c>
      <c r="M7" s="37"/>
    </row>
    <row r="8" spans="1:13" ht="17.25" customHeight="1">
      <c r="A8" s="151" t="s">
        <v>39149</v>
      </c>
      <c r="B8" s="37" t="str">
        <f>IFERROR(VLOOKUP(D8,[1]DB!A:K,11,0),"")</f>
        <v>R5</v>
      </c>
      <c r="C8" s="151">
        <v>2</v>
      </c>
      <c r="D8" s="151" t="s">
        <v>38371</v>
      </c>
      <c r="E8" s="99" t="s">
        <v>39106</v>
      </c>
      <c r="F8" s="152" t="s">
        <v>24</v>
      </c>
      <c r="G8" s="153" t="str">
        <f t="shared" ref="G8:G52" ca="1" si="3">IFERROR(NOW()-F8,"")</f>
        <v/>
      </c>
      <c r="H8" s="152">
        <v>46004.375671296293</v>
      </c>
      <c r="I8" s="37" t="str">
        <f>IFERROR(VLOOKUP(D8,[1]DB!A:F,6,0),"")</f>
        <v>SCECO</v>
      </c>
      <c r="J8" s="37" t="str">
        <f>IFERROR(VLOOKUP(D8,[1]DB!A:G,7,0),"")</f>
        <v>No BB Shifted</v>
      </c>
      <c r="K8" s="151" t="s">
        <v>39150</v>
      </c>
      <c r="L8" s="151" t="str">
        <f>IFERROR(VLOOKUP(D8,[1]DB!A:I,9,0),"")</f>
        <v>Latis</v>
      </c>
      <c r="M8" s="151"/>
    </row>
    <row r="9" spans="1:13">
      <c r="A9" s="151"/>
      <c r="B9" s="37" t="str">
        <f>IFERROR(VLOOKUP(D9,[1]DB!A:K,11,0),"")</f>
        <v/>
      </c>
      <c r="C9" s="151"/>
      <c r="D9" s="151"/>
      <c r="E9" s="151"/>
      <c r="F9" s="152"/>
      <c r="G9" s="153">
        <f t="shared" ca="1" si="3"/>
        <v>46004.450806944442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46004.450806944442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46004.450806944442</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46004.450806944442</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46004.450806944442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46004.450806944442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46004.450806944442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46004.450806944442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46004.450806944442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46004.450806944442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46004.450806944442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46004.450806944442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46004.450806944442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46004.450806944442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46004.450806944442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46004.450806944442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46004.450806944442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46004.450806944442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46004.450806944442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46004.450806944442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46004.450806944442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46004.450806944442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46004.450806944442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46004.450806944442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46004.450806944442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46004.450806944442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46004.450806944442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46004.450806944442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46004.450806944442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46004.450806944442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46004.450806944442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46004.450806944442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46004.450806944442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46004.450806944442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46004.450806944442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46004.450806944442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46004.450806944442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46004.450806944442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46004.450806944442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46004.450806944442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46004.450806944442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46004.450806944442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46004.450806944442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46004.450806944442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46004.450806944442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46004.450806944442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46004.450806944442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46004.450806944442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46004.450806944442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46004.450806944442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46004.450806944442</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14" t="str">
        <f>IFERROR(VLOOKUP(D2,DB!A:K,11,0),"")</f>
        <v>R6</v>
      </c>
      <c r="C2" s="115">
        <v>1</v>
      </c>
      <c r="D2" s="114" t="s">
        <v>34924</v>
      </c>
      <c r="E2" s="136" t="s">
        <v>39106</v>
      </c>
      <c r="F2" s="116">
        <v>46004.33121527778</v>
      </c>
      <c r="G2" s="72">
        <f t="shared" ref="G2:G39" ca="1" si="0">IFERROR(NOW()-F2,"-")</f>
        <v>0.11959166666201781</v>
      </c>
      <c r="H2" s="116">
        <v>46004.331180555557</v>
      </c>
      <c r="I2" s="114" t="str">
        <f>IFERROR(VLOOKUP(D2,DB!A:F,6,0),"")</f>
        <v>SCECO</v>
      </c>
      <c r="J2" s="114" t="str">
        <f>IFERROR(VLOOKUP(D2,DB!A:G,7,0),"")</f>
        <v>In progress</v>
      </c>
      <c r="K2" s="117" t="s">
        <v>39152</v>
      </c>
      <c r="L2" s="131" t="str">
        <f>IFERROR(VLOOKUP(D2,DB!A:I,9,0),"")</f>
        <v>Latis</v>
      </c>
    </row>
    <row r="3" spans="1:16382" ht="31.5" customHeight="1">
      <c r="A3" s="113"/>
      <c r="B3" s="114" t="str">
        <f>IFERROR(VLOOKUP(D3,DB!A:K,11,0),"")</f>
        <v/>
      </c>
      <c r="C3" s="115"/>
      <c r="D3" s="114"/>
      <c r="E3" s="136"/>
      <c r="F3" s="116"/>
      <c r="G3" s="72">
        <f t="shared" ca="1" si="0"/>
        <v>46004.450806944442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46004.450806944442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46004.450806944442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46004.450806944442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46004.450806944442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46004.450806944442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46004.450806944442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46004.450806944442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46004.450806944442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46004.450806944442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46004.450806944442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46004.450806944442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46004.450806944442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46004.450806944442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46004.450806944442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46004.450806944442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46004.450806944442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46004.450806944442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46004.450806944442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46004.450806944442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46004.450806944442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46004.450806944442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46004.450806944442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46004.450806944442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46004.450806944442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46004.450806944442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46004.450806944442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46004.450806944442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46004.450806944442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46004.450806944442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46004.450806944442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46004.450806944442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46004.450806944442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46004.450806944442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46004.450806944442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46004.450806944442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46004.450806944442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46004.450806944442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46004.450806944442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46004.450806944442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46004.450806944442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46004.450806944442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46004.450806944442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46004.450806944442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46004.450806944442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46004.450806944442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46004.450806944442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46004.450806944442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46004.450806944442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46004.450806944442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46004.450806944442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46004.450806944442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46004.450806944442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46004.450806944442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46004.450806944442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46004.450806944442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46004.450806944442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46004.450806944442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46004.450806944442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46004.450806944442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46004.450806944442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46004.450806944442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46004.450806944442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46004.450806944442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46004.450806944442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46004.450806944442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46004.450806944442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46004.450806944442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46004.450806944442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46004.450806944442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46004.450806944442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46004.450806944442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46004.450806944442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46004.450806944442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46004.450806944442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46004.450806944442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46004.450806944442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46004.450806944442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46004.450806944442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46004.450806944442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46004.450806944442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46004.450806944442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46004.450806944442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46004.450806944442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46004.450806944442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46004.450806944442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46004.450806944442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46004.450806944442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46004.450806944442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46004.450806944442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46004.450806944442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46004.450806944442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46004.450806944442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46004.450806944442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46004.450806944442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46004.450806944442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46004.450806944442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46004.450806944442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46004.450806944442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46004.450806944442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46004.450806944442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46004.450806944442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46004.450806944442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46004.450806944442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46004.450806944442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46004.450806944442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46004.450806944442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46004.450806944442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46004.450806944442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46004.450806944442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46004.450806944442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46004.450806944442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46004.450806944442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46004.450806944442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46004.450806944442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46004.450806944442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46004.450806944442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46004.450806944442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46004.450806944442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46004.450806944442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46004.450806944442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46004.450806944442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46004.450806944442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46004.450806944442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46004.450806944442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46004.450806944442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46004.450806944442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46004.450806944442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46004.450806944442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46004.450806944442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46004.450806944442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46004.450806944442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46004.450806944442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46004.450806944442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46004.450806944442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46004.450806944442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46004.450806944442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46004.450806944442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46004.450806944442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46004.450806944442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46004.450806944442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46004.450806944442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46004.450806944442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46004.450806944442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46004.450806944442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46004.450806944442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46004.450806944442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46004.450806944442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46004.450806944442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46004.450806944442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46004.450806944442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46004.450806944442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46004.450806944442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46004.450806944442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46004.450806944442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46004.450806944442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46004.450806944442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46004.450806944442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46004.450806944442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46004.450806944442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46004.450806944442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46004.450806944442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46004.450806944442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46004.450806944442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46004.450806944442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46004.450806944442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46004.450806944442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46004.450806944442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46004.450806944442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46004.450806944442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46004.450806944442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46004.450806944442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46004.450806944442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46004.450806944442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46004.450806944442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46004.450806944442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46004.450806944442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46004.450806944442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46004.450806944442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46004.450806944442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46004.450806944442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46004.450806944442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46004.450806944442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46004.450806944442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46004.450806944442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46004.450806944442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46004.450806944442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46004.450806944442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46004.450806944442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46004.450806944442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46004.450806944442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46004.450806944442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46004.450806944442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46004.450806944442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46004.450806944442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46004.450806944442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46004.450806944442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46004.450806944442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46004.450806944442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46004.450806944442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46004.450806944442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46004.450806944442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46004.450806944442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46004.450806944442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46004.450806944442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46004.450806944442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46004.450806944442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46004.450806944442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46004.450806944442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46004.450806944442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46004.450806944442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46004.450806944442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46004.450806944442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46004.450806944442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46004.450806944442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46004.450806944442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46004.450806944442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46004.450806944442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46004.450806944442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46004.450806944442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46004.450806944442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46004.450806944442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46004.450806944442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46004.450806944442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46004.450806944442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46004.450806944442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46004.450806944442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46004.450806944442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46004.450806944442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46004.450806944442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46004.450806944442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46004.450806944442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46004.450806944442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46004.450806944442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46004.450806944442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46004.450806944442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46004.450806944442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46004.450806944442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46004.450806944442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46004.450806944442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46004.450806944442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46004.450806944442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46004.450806944442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46004.450806944442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46004.450806944442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46004.450806944442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46004.450806944442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46004.450806944442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46004.450806944442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46004.450806944442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46004.450806944442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46004.450806944442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46004.450806944442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46004.450806944442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46004.450806944442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46004.450806944442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46004.450806944442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46004.450806944442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46004.450806944442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46004.450806944442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46004.450806944442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46004.450806944442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46004.450806944442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46004.450806944442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46004.450806944442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46004.450806944442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46004.450806944442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46004.450806944442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46004.450806944442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46004.450806944442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46004.450806944442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46004.450806944442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46004.450806944442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46004.450806944442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46004.450806944442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46004.450806944442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46004.450806944442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46004.450806944442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46004.450806944442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46004.450806944442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46004.450806944442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46004.450806944442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46004.450806944442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46004.450806944442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46004.450806944442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46004.450806944442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46004.450806944442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46004.450806944442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46004.450806944442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46004.450806944442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46004.450806944442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46004.450806944442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46004.450806944442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46004.450806944442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46004.450806944442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46004.450806944442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46004.450806944442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46004.450806944442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46004.450806944442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46004.450806944442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46004.450806944442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46004.450806944442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46004.450806944442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46004.450806944442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46004.450806944442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46004.450806944442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46004.450806944442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46004.450806944442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46004.450806944442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46004.450806944442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46004.450806944442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46004.450806944442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46004.450806944442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46004.450806944442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46004.450806944442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46004.450806944442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46004.450806944442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46004.450806944442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46004.450806944442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46004.450806944442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46004.450806944442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46004.450806944442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46004.450806944442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46004.450806944442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46004.450806944442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46004.450806944442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46004.450806944442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46004.450806944442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46004.450806944442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46004.450806944442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46004.450806944442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46004.450806944442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46004.450806944442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46004.450806944442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46004.450806944442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46004.450806944442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46004.450806944442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46004.450806944442</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46004.450806944442</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