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69" documentId="120_S{2AC9BD13-BADA-5192-A53E-5A8FF88502F6}" xr6:coauthVersionLast="47" xr6:coauthVersionMax="47" xr10:uidLastSave="{999CDA49-910F-43DF-87EC-D7288DD8B770}"/>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G3" i="1"/>
  <c r="G4" i="1"/>
  <c r="L4" i="1"/>
  <c r="J4" i="1"/>
  <c r="I4" i="1"/>
  <c r="B4"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<sst xmlns="http://schemas.openxmlformats.org/spreadsheetml/2006/main" count="180285" uniqueCount="39127">
  <si>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</si>
  <si>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</si>
  <si>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</si>
  <si>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</si>
  <si>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</si>
  <si>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</si>
  <si>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</si>
  <si>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</si>
  <si>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</si>
  <si>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</si>
  <si>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</si>
  <si>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</si>
  <si>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</si>
  <si>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</si>
  <si>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</si>
  <si>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</si>
  <si>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</si>
  <si>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</si>
  <si>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</si>
  <si>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</si>
  <si>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</si>
  <si>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</si>
  <si>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</si>
  <si>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</si>
  <si>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</si>
  <si>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</si>
  <si>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</si>
  <si>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</si>
  <si>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</si>
  <si>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</si>
  <si>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</si>
  <si>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</si>
  <si>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</si>
  <si>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</si>
  <si>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</si>
  <si>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</si>
  <si>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</si>
  <si>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</si>
  <si>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</si>
  <si>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</si>
  <si>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</si>
  <si>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</si>
  <si>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</si>
  <si>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</si>
  <si>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</si>
  <si>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</si>
  <si>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</si>
  <si>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</si>
  <si>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</si>
  <si>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</si>
  <si>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</si>
  <si>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</si>
  <si>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</si>
  <si>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</si>
  <si>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</si>
  <si>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</si>
  <si>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</si>
  <si>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</si>
  <si>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</si>
  <si>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</si>
  <si>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</si>
  <si>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</si>
  <si>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</si>
  <si>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</si>
  <si>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</si>
  <si>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</si>
  <si>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</si>
  <si>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</si>
  <si>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</si>
  <si>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</si>
  <si>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</si>
  <si>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</si>
  <si>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</si>
  <si>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</si>
  <si>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</si>
  <si>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</si>
  <si>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</si>
  <si>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</si>
  <si>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</si>
  <si>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</si>
  <si>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</si>
  <si>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</si>
  <si>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</si>
  <si>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</si>
  <si>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</si>
  <si>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</si>
  <si>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</si>
  <si>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</si>
  <si>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</si>
  <si>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</si>
  <si>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</si>
  <si>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</si>
  <si>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</si>
  <si>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</si>
  <si>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</si>
  <si>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</si>
  <si>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</si>
  <si>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</si>
  <si>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</si>
  <si>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</si>
  <si>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</si>
  <si>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</si>
  <si>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</si>
  <si>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</si>
  <si>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</si>
  <si>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</si>
  <si>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</si>
  <si>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</si>
  <si>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</si>
  <si>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</si>
  <si>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</si>
  <si>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</si>
  <si>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</si>
  <si>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</si>
  <si>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</si>
  <si>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</si>
  <si>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</si>
  <si>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</si>
  <si>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</si>
  <si>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</si>
  <si>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</si>
  <si>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</si>
  <si>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</si>
  <si>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</si>
  <si>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</si>
  <si>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</si>
  <si>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</si>
  <si>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</si>
  <si>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</si>
  <si>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</si>
  <si>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</si>
  <si>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</si>
  <si>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</si>
  <si>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</si>
  <si>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</si>
  <si>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</si>
  <si>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</si>
  <si>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</si>
  <si>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</si>
  <si>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</si>
  <si>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</si>
  <si>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</si>
  <si>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</si>
  <si>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</si>
  <si>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</si>
  <si>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</si>
  <si>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</si>
  <si>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</si>
  <si>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</si>
  <si>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</si>
  <si>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</si>
  <si>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</si>
  <si>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</si>
  <si>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</si>
  <si>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</si>
  <si>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</si>
  <si>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</si>
  <si>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</si>
  <si>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</si>
  <si>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</si>
  <si>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</si>
  <si>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</si>
  <si>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</si>
  <si>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</si>
  <si>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</si>
  <si>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</si>
  <si>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</si>
  <si>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</si>
  <si>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</si>
  <si>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</si>
  <si>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</si>
  <si>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</si>
  <si>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</si>
  <si>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</si>
  <si>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</si>
  <si>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</si>
  <si>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</si>
  <si>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</si>
  <si>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</si>
  <si>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</si>
  <si>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</si>
  <si>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</si>
  <si>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</si>
  <si>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</si>
  <si>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</si>
  <si>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</si>
  <si>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</si>
  <si>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</si>
  <si>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</si>
  <si>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</si>
  <si>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</si>
  <si>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</si>
  <si>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</si>
  <si>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</si>
  <si>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</si>
  <si>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</si>
  <si>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</si>
  <si>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</si>
  <si>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</si>
  <si>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</si>
  <si>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</si>
  <si>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</si>
  <si>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</si>
  <si>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</si>
  <si>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</si>
  <si>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</si>
  <si>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</si>
  <si>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</si>
  <si>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</si>
  <si>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</si>
  <si>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</si>
  <si>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</si>
  <si>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</si>
  <si>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</si>
  <si>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</si>
  <si>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</si>
  <si>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</si>
  <si>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</si>
  <si>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</si>
  <si>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</si>
  <si>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</si>
  <si>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</si>
  <si>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</si>
  <si>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</si>
  <si>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</si>
  <si>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</si>
  <si>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</si>
  <si>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</si>
  <si>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</si>
  <si>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</si>
  <si>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</si>
  <si>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</si>
  <si>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</si>
  <si>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</si>
  <si>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</si>
  <si>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</si>
  <si>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</si>
  <si>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</si>
  <si>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</si>
  <si>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</si>
  <si>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</si>
  <si>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</si>
  <si>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</si>
  <si>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</si>
  <si>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</si>
  <si>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</si>
  <si>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</si>
  <si>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</si>
  <si>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</si>
  <si>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</si>
  <si>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</si>
  <si>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</si>
  <si>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</si>
  <si>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</si>
  <si>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</si>
  <si>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</si>
  <si>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</si>
  <si>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</si>
  <si>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</si>
  <si>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</si>
  <si>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</si>
  <si>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</si>
  <si>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</si>
  <si>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</si>
  <si>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</si>
  <si>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</si>
  <si>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</si>
  <si>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</si>
  <si>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</si>
  <si>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</si>
  <si>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</si>
  <si>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</si>
  <si>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</si>
  <si>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</si>
  <si>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</si>
  <si>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</si>
  <si>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</si>
  <si>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</si>
  <si>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</si>
  <si>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</si>
  <si>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</si>
  <si>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</si>
  <si>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</si>
  <si>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</si>
  <si>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</si>
  <si>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</si>
  <si>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</si>
  <si>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</si>
  <si>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</si>
  <si>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</si>
  <si>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</si>
  <si>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</si>
  <si>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</si>
  <si>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</si>
  <si>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</si>
  <si>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</si>
  <si>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</si>
  <si>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</si>
  <si>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</si>
  <si>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</si>
  <si>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</si>
  <si>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</si>
  <si>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</si>
  <si>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</si>
  <si>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</si>
  <si>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</si>
  <si>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</si>
  <si>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</si>
  <si>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</si>
  <si>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</si>
  <si>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</si>
  <si>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</si>
  <si>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</si>
  <si>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</si>
  <si>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</si>
  <si>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</si>
  <si>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</si>
  <si>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</si>
  <si>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</si>
  <si>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</si>
  <si>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</si>
  <si>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</si>
  <si>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</si>
  <si>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</si>
  <si>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</si>
  <si>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</si>
  <si>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</si>
  <si>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</si>
  <si>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</si>
  <si>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</si>
  <si>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</si>
  <si>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</si>
  <si>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</si>
  <si>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</si>
  <si>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</si>
  <si>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</si>
  <si>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</si>
  <si>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</si>
  <si>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</si>
  <si>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</si>
  <si>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</si>
  <si>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</si>
  <si>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</si>
  <si>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</si>
  <si>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</si>
  <si>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</si>
  <si>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</si>
  <si>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</si>
  <si>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</si>
  <si>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</si>
  <si>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</si>
  <si>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</si>
  <si>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</si>
  <si>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</si>
  <si>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</si>
  <si>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</si>
  <si>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</si>
  <si>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</si>
  <si>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</si>
  <si>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</si>
  <si>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</si>
  <si>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</si>
  <si>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</si>
  <si>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</si>
  <si>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</si>
  <si>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</si>
  <si>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</si>
  <si>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</si>
  <si>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</si>
  <si>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</si>
  <si>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</si>
  <si>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</si>
  <si>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</si>
  <si>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</si>
  <si>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</si>
  <si>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</si>
  <si>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</si>
  <si>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</si>
  <si>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</si>
  <si>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</si>
  <si>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</si>
  <si>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</si>
  <si>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</si>
  <si>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</si>
  <si>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</si>
  <si>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</si>
  <si>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</si>
  <si>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</si>
  <si>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</si>
  <si>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</si>
  <si>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</si>
  <si>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</si>
  <si>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</si>
  <si>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</si>
  <si>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</si>
  <si>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</si>
  <si>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</si>
  <si>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</si>
  <si>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</si>
  <si>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</si>
  <si>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</si>
  <si>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</si>
  <si>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</si>
  <si>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</si>
  <si>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</si>
  <si>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</si>
  <si>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</si>
  <si>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</si>
  <si>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</si>
  <si>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</si>
  <si>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</si>
  <si>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</si>
  <si>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</si>
  <si>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</si>
  <si>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</si>
  <si>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</si>
  <si>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</si>
  <si>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</si>
  <si>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</si>
  <si>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</si>
  <si>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</si>
  <si>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</si>
  <si>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</si>
  <si>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</si>
  <si>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</si>
  <si>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</si>
  <si>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</si>
  <si>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</si>
  <si>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</si>
  <si>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</si>
  <si>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</si>
  <si>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</si>
  <si>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</si>
  <si>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</si>
  <si>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</si>
  <si>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</si>
  <si>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</si>
  <si>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</si>
  <si>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</si>
  <si>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</si>
  <si>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</si>
  <si>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</si>
  <si>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</si>
  <si>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</si>
  <si>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</si>
  <si>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</si>
  <si>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</si>
  <si>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</si>
  <si>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</si>
  <si>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</si>
  <si>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</si>
  <si>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</si>
  <si>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</si>
  <si>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</si>
  <si>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</si>
  <si>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</si>
  <si>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</si>
  <si>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</si>
  <si>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</si>
  <si>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</si>
  <si>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</si>
  <si>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</si>
  <si>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</si>
  <si>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</si>
  <si>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</si>
  <si>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</si>
  <si>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</si>
  <si>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</si>
  <si>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</si>
  <si>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</si>
  <si>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</si>
  <si>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</si>
  <si>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</si>
  <si>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</si>
  <si>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</si>
  <si>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</si>
  <si>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</si>
  <si>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</si>
  <si>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</si>
  <si>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</si>
  <si>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</si>
  <si>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</si>
  <si>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</si>
  <si>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</si>
  <si>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</si>
  <si>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</si>
  <si>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</si>
  <si>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</si>
  <si>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</si>
  <si>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</si>
  <si>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</si>
  <si>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</si>
  <si>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</si>
  <si>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</si>
  <si>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</si>
  <si>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</si>
  <si>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</si>
  <si>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</si>
  <si>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</si>
  <si>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</si>
  <si>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</si>
  <si>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</si>
  <si>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</si>
  <si>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</si>
  <si>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</si>
  <si>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</si>
  <si>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</si>
  <si>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</si>
  <si>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</si>
  <si>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</si>
  <si>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</si>
  <si>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</si>
  <si>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</si>
  <si>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</si>
  <si>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</si>
  <si>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</si>
  <si>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</si>
  <si>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</si>
  <si>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</si>
  <si>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</si>
  <si>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</si>
  <si>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</si>
  <si>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</si>
  <si>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</si>
  <si>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</si>
  <si>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</si>
  <si>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</si>
  <si>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</si>
  <si>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</si>
  <si>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</si>
  <si>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</si>
  <si>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</si>
  <si>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</si>
  <si>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</si>
  <si>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</si>
  <si>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</si>
  <si>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</si>
  <si>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</si>
  <si>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</si>
  <si>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</si>
  <si>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</si>
  <si>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</si>
  <si>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</si>
  <si>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</si>
  <si>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</si>
  <si>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</si>
  <si>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</si>
  <si>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</si>
  <si>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</si>
  <si>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</si>
  <si>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</si>
  <si>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</si>
  <si>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</si>
  <si>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</si>
  <si>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</si>
  <si>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</si>
  <si>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</si>
  <si>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</si>
  <si>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</si>
  <si>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</si>
  <si>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</si>
  <si>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</si>
  <si>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</si>
  <si>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</si>
  <si>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</si>
  <si>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</si>
  <si>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</si>
  <si>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</si>
  <si>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</si>
  <si>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</si>
  <si>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</si>
  <si>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</si>
  <si>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</si>
  <si>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</si>
  <si>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</si>
  <si>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</si>
  <si>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</si>
  <si>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</si>
  <si>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</si>
  <si>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</si>
  <si>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</si>
  <si>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</si>
  <si>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</si>
  <si>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</si>
  <si>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</si>
  <si>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</si>
  <si>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</si>
  <si>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</si>
  <si>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</si>
  <si>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</si>
  <si>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</si>
  <si>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</si>
  <si>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</si>
  <si>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</si>
  <si>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</si>
  <si>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</si>
  <si>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</si>
  <si>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</si>
  <si>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</si>
  <si>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</si>
  <si>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</si>
  <si>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</si>
  <si>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</si>
  <si>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</si>
  <si>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</si>
  <si>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</si>
  <si>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</si>
  <si>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</si>
  <si>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</si>
  <si>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</si>
  <si>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</si>
  <si>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</si>
  <si>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</si>
  <si>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</si>
  <si>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</si>
  <si>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</si>
  <si>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</si>
  <si>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</si>
  <si>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</si>
  <si>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</si>
  <si>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</si>
  <si>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</si>
  <si>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</si>
  <si>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</si>
  <si>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</si>
  <si>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</si>
  <si>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</si>
  <si>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</si>
  <si>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</si>
  <si>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</si>
  <si>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</si>
  <si>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</si>
  <si>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</si>
  <si>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</si>
  <si>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</si>
  <si>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</si>
  <si>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</si>
  <si>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</si>
  <si>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</si>
  <si>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</si>
  <si>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</si>
  <si>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</si>
  <si>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</si>
  <si>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</si>
  <si>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</si>
  <si>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</si>
  <si>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</si>
  <si>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</si>
  <si>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</si>
  <si>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</si>
  <si>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</si>
  <si>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</si>
  <si>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</si>
  <si>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</si>
  <si>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</si>
  <si>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</si>
  <si>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</si>
  <si>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</si>
  <si>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</si>
  <si>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</si>
  <si>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</si>
  <si>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</si>
  <si>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</si>
  <si>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</si>
  <si>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</si>
  <si>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</si>
  <si>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</si>
  <si>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</si>
  <si>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</si>
  <si>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</si>
  <si>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</si>
  <si>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</si>
  <si>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</si>
  <si>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</si>
  <si>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</si>
  <si>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</si>
  <si>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</si>
  <si>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</si>
  <si>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</si>
  <si>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</si>
  <si>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</si>
  <si>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</si>
  <si>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</si>
  <si>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</si>
  <si>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</si>
  <si>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</si>
  <si>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</si>
  <si>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</si>
  <si>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</si>
  <si>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</si>
  <si>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</si>
  <si>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</si>
  <si>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</si>
  <si>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</si>
  <si>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</si>
  <si>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</si>
  <si>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</si>
  <si>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</si>
  <si>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</si>
  <si>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</si>
  <si>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</si>
  <si>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</si>
  <si>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</si>
  <si>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</si>
  <si>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</si>
  <si>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</si>
  <si>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</si>
  <si>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</si>
  <si>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</si>
  <si>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</si>
  <si>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</si>
  <si>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</si>
  <si>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</si>
  <si>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</si>
  <si>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</si>
  <si>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</si>
  <si>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</si>
  <si>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</si>
  <si>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</si>
  <si>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</si>
  <si>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</si>
  <si>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</si>
  <si>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</si>
  <si>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</si>
  <si>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</si>
  <si>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</si>
  <si>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</si>
  <si>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</si>
  <si>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</si>
  <si>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</si>
  <si>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</si>
  <si>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</si>
  <si>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</si>
  <si>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</si>
  <si>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</si>
  <si>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</si>
  <si>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</si>
  <si>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</si>
  <si>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</si>
  <si>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</si>
  <si>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</si>
  <si>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</si>
  <si>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</si>
  <si>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</si>
  <si>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</si>
  <si>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</si>
  <si>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</si>
  <si>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</si>
  <si>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</si>
  <si>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</si>
  <si>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</si>
  <si>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</si>
  <si>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</si>
  <si>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</si>
  <si>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</si>
  <si>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</si>
  <si>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</si>
  <si>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</si>
  <si>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</si>
  <si>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</si>
  <si>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</si>
  <si>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</si>
  <si>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</si>
  <si>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</si>
  <si>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</si>
  <si>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</si>
  <si>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</si>
  <si>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</si>
  <si>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</si>
  <si>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</si>
  <si>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</si>
  <si>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</si>
  <si>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</si>
  <si>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</si>
  <si>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</si>
  <si>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</si>
  <si>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</si>
  <si>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</si>
  <si>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</si>
  <si>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</si>
  <si>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</si>
  <si>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</si>
  <si>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</si>
  <si>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</si>
  <si>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</si>
  <si>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</si>
  <si>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</si>
  <si>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</si>
  <si>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</si>
  <si>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</si>
  <si>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</si>
  <si>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</si>
  <si>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</si>
  <si>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</si>
  <si>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</si>
  <si>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</si>
  <si>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</si>
  <si>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</si>
  <si>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</si>
  <si>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</si>
  <si>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</si>
  <si>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</si>
  <si>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</si>
  <si>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</si>
  <si>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</si>
  <si>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</si>
  <si>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</si>
  <si>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</si>
  <si>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</si>
  <si>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</si>
  <si>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</si>
  <si>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</si>
  <si>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</si>
  <si>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</si>
  <si>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</si>
  <si>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</si>
  <si>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</si>
  <si>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</si>
  <si>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</si>
  <si>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</si>
  <si>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</si>
  <si>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</si>
  <si>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</si>
  <si>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</si>
  <si>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</si>
  <si>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</si>
  <si>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</si>
  <si>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</si>
  <si>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</si>
  <si>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</si>
  <si>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</si>
  <si>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</si>
  <si>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</si>
  <si>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</si>
  <si>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</si>
  <si>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</si>
  <si>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</si>
  <si>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</si>
  <si>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</si>
  <si>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</si>
  <si>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</si>
  <si>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</si>
  <si>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</si>
  <si>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</si>
  <si>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</si>
  <si>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</si>
  <si>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</si>
  <si>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</si>
  <si>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</si>
  <si>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</si>
  <si>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</si>
  <si>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</si>
  <si>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</si>
  <si>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</si>
  <si>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</si>
  <si>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</si>
  <si>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</si>
  <si>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</si>
  <si>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</si>
  <si>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</si>
  <si>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</si>
  <si>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</si>
  <si>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</si>
  <si>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</si>
  <si>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</si>
  <si>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</si>
  <si>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</si>
  <si>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</si>
  <si>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</si>
  <si>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</si>
  <si>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</si>
  <si>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</si>
  <si>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</si>
  <si>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</si>
  <si>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</si>
  <si>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</si>
  <si>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</si>
  <si>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</si>
  <si>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</si>
  <si>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</si>
  <si>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</si>
  <si>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</si>
  <si>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</si>
  <si>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</si>
  <si>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</si>
  <si>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</si>
  <si>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</si>
  <si>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</si>
  <si>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</si>
  <si>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</si>
  <si>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</si>
  <si>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</si>
  <si>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</si>
  <si>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</si>
  <si>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</si>
  <si>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</si>
  <si>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</si>
  <si>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</si>
  <si>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</si>
  <si>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</si>
  <si>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</si>
  <si>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</si>
  <si>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</si>
  <si>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</si>
  <si>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</si>
  <si>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</si>
  <si>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</si>
  <si>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</si>
  <si>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</si>
  <si>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</si>
  <si>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</si>
  <si>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</si>
  <si>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</si>
  <si>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</si>
  <si>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</si>
  <si>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</si>
  <si>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</si>
  <si>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</si>
  <si>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</si>
  <si>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</si>
  <si>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</si>
  <si>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</si>
  <si>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</si>
  <si>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</si>
  <si>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</si>
  <si>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</si>
  <si>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</si>
  <si>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</si>
  <si>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</si>
  <si>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</si>
  <si>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</si>
  <si>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</si>
  <si>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</si>
  <si>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</si>
  <si>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</si>
  <si>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</si>
  <si>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</si>
  <si>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</si>
  <si>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</si>
  <si>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</si>
  <si>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</si>
  <si>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</si>
  <si>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</si>
  <si>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</si>
  <si>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</si>
  <si>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</si>
  <si>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</si>
  <si>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</si>
  <si>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</si>
  <si>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</si>
  <si>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</si>
  <si>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</si>
  <si>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</si>
  <si>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</si>
  <si>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</si>
  <si>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</si>
  <si>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</si>
  <si>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</si>
  <si>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</si>
  <si>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</si>
  <si>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</si>
  <si>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</si>
  <si>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</si>
  <si>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</si>
  <si>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</si>
  <si>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</si>
  <si>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</si>
  <si>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</si>
  <si>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</si>
  <si>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</si>
  <si>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</si>
  <si>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</si>
  <si>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</si>
  <si>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</si>
  <si>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</si>
  <si>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</si>
  <si>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</si>
  <si>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</si>
  <si>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</si>
  <si>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</si>
  <si>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</si>
  <si>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</si>
  <si>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</si>
  <si>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</si>
  <si>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</si>
  <si>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</si>
  <si>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</si>
  <si>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</si>
  <si>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</si>
  <si>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</si>
  <si>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</si>
  <si>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</si>
  <si>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</si>
  <si>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</si>
  <si>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</si>
  <si>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</si>
  <si>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</si>
  <si>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</si>
  <si>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</si>
  <si>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</si>
  <si>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</si>
  <si>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</si>
  <si>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</si>
  <si>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</si>
  <si>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</si>
  <si>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</si>
  <si>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</si>
  <si>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</si>
  <si>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</si>
  <si>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</si>
  <si>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</si>
  <si>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</si>
  <si>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</si>
  <si>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</si>
  <si>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</si>
  <si>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</si>
  <si>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</si>
  <si>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</si>
  <si>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</si>
  <si>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</si>
  <si>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</si>
  <si>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</si>
  <si>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</si>
  <si>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</si>
  <si>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</si>
  <si>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</si>
  <si>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</si>
  <si>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</si>
  <si>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</si>
  <si>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</si>
  <si>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</si>
  <si>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</si>
  <si>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</si>
  <si>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</si>
  <si>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</si>
  <si>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</si>
  <si>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</si>
  <si>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</si>
  <si>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</si>
  <si>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</si>
  <si>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</si>
  <si>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</si>
  <si>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</si>
  <si>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</si>
  <si>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</si>
  <si>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</si>
  <si>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</si>
  <si>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</si>
  <si>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</si>
  <si>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</si>
  <si>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</si>
  <si>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</si>
  <si>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</si>
  <si>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</si>
  <si>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</si>
  <si>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</si>
  <si>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</si>
  <si>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</si>
  <si>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</si>
  <si>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</si>
  <si>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</si>
  <si>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</si>
  <si>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</si>
  <si>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</si>
  <si>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</si>
  <si>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</si>
  <si>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</si>
  <si>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</si>
  <si>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</si>
  <si>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</si>
  <si>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</si>
  <si>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</si>
  <si>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</si>
  <si>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</si>
  <si>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</si>
  <si>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</si>
  <si>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</si>
  <si>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</si>
  <si>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</si>
  <si>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</si>
  <si>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</si>
  <si>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</si>
  <si>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</si>
  <si>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</si>
  <si>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</si>
  <si>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</si>
  <si>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</si>
  <si>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</si>
  <si>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</si>
  <si>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</si>
  <si>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</si>
  <si>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</si>
  <si>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</si>
  <si>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</si>
  <si>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</si>
  <si>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</si>
  <si>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</si>
  <si>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</si>
  <si>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</si>
  <si>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</si>
  <si>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</si>
  <si>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</si>
  <si>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</si>
  <si>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</si>
  <si>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</si>
  <si>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</si>
  <si>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</si>
  <si>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</si>
  <si>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</si>
  <si>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</si>
  <si>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</si>
  <si>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</si>
  <si>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</si>
  <si>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</si>
  <si>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</si>
  <si>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</si>
  <si>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</si>
  <si>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</si>
  <si>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</si>
  <si>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</si>
  <si>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</si>
  <si>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</si>
  <si>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</si>
  <si>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</si>
  <si>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</si>
  <si>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</si>
  <si>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</si>
  <si>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</si>
  <si>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</si>
  <si>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</si>
  <si>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</si>
  <si>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</si>
  <si>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</si>
  <si>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</si>
  <si>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</si>
  <si>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</si>
  <si>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</si>
  <si>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</si>
  <si>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</si>
  <si>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</si>
  <si>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</si>
  <si>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</si>
  <si>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</si>
  <si>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</si>
  <si>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</si>
  <si>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</si>
  <si>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</si>
  <si>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</si>
  <si>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</si>
  <si>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</si>
  <si>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</si>
  <si>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</si>
  <si>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</si>
  <si>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</si>
  <si>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</si>
  <si>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</si>
  <si>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</si>
  <si>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</si>
  <si>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</si>
  <si>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</si>
  <si>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</si>
  <si>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</si>
  <si>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</si>
  <si>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</si>
  <si>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</si>
  <si>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</si>
  <si>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</si>
  <si>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</si>
  <si>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</si>
  <si>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</si>
  <si>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</si>
  <si>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</si>
  <si>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</si>
  <si>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</si>
  <si>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</si>
  <si>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</si>
  <si>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</si>
  <si>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</si>
  <si>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</si>
  <si>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</si>
  <si>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</si>
  <si>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</si>
  <si>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</si>
  <si>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</si>
  <si>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</si>
  <si>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</si>
  <si>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</si>
  <si>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</si>
  <si>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</si>
  <si>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</si>
  <si>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</si>
  <si>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</si>
  <si>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</si>
  <si>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</si>
  <si>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</si>
  <si>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</si>
  <si>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</si>
  <si>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</si>
  <si>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</si>
  <si>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</si>
  <si>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</si>
  <si>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</si>
  <si>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</si>
  <si>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</si>
  <si>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</si>
  <si>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</si>
  <si>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</si>
  <si>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</si>
  <si>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</si>
  <si>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</si>
  <si>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</si>
  <si>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</si>
  <si>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</si>
  <si>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</si>
  <si>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</si>
  <si>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</si>
  <si>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</si>
  <si>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</si>
  <si>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</si>
  <si>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</si>
  <si>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</si>
  <si>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</si>
  <si>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</si>
  <si>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</si>
  <si>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</si>
  <si>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</si>
  <si>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</si>
  <si>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</si>
  <si>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</si>
  <si>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</si>
  <si>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</si>
  <si>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</si>
  <si>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</si>
  <si>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</si>
  <si>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</si>
  <si>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</si>
  <si>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</si>
  <si>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</si>
  <si>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</si>
  <si>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</si>
  <si>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</si>
  <si>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</si>
  <si>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</si>
  <si>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</si>
  <si>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</si>
  <si>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</si>
  <si>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</si>
  <si>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</si>
  <si>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</si>
  <si>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</si>
  <si>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</si>
  <si>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</si>
  <si>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</si>
  <si>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</si>
  <si>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</si>
  <si>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</si>
  <si>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</si>
  <si>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</si>
  <si>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</si>
  <si>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</si>
  <si>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</si>
  <si>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</si>
  <si>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</si>
  <si>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</si>
  <si>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</si>
  <si>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</si>
  <si>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</si>
  <si>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</si>
  <si>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</si>
  <si>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</si>
  <si>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</si>
  <si>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</si>
  <si>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</si>
  <si>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</si>
  <si>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</si>
  <si>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</si>
  <si>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</si>
  <si>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</si>
  <si>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</si>
  <si>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</si>
  <si>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</si>
  <si>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</si>
  <si>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</si>
  <si>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</si>
  <si>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</si>
  <si>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</si>
  <si>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</si>
  <si>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</si>
  <si>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</si>
  <si>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</si>
  <si>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</si>
  <si>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</si>
  <si>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</si>
  <si>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</si>
  <si>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</si>
  <si>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</si>
  <si>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</si>
  <si>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</si>
  <si>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</si>
  <si>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</si>
  <si>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</si>
  <si>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</si>
  <si>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</si>
  <si>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</si>
  <si>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</si>
  <si>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</si>
  <si>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</si>
  <si>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</si>
  <si>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</si>
  <si>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</si>
  <si>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</si>
  <si>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</si>
  <si>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</si>
  <si>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</si>
  <si>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</si>
  <si>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</si>
  <si>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</si>
  <si>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</si>
  <si>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</si>
  <si>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</si>
  <si>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</si>
  <si>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</si>
  <si>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</si>
  <si>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</si>
  <si>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</si>
  <si>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</si>
  <si>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</si>
  <si>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</si>
  <si>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</si>
  <si>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</si>
  <si>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</si>
  <si>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</si>
  <si>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</si>
  <si>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</si>
  <si>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</si>
  <si>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</si>
  <si>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</si>
  <si>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</si>
  <si>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</si>
  <si>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</si>
  <si>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</si>
  <si>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</si>
  <si>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</si>
  <si>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</si>
  <si>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</si>
  <si>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</si>
  <si>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</si>
  <si>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</si>
  <si>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</si>
  <si>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</si>
  <si>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</si>
  <si>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</si>
  <si>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</si>
  <si>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</si>
  <si>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</si>
  <si>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</si>
  <si>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</si>
  <si>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</si>
  <si>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</si>
  <si>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</si>
  <si>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</si>
  <si>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</si>
  <si>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</si>
  <si>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</si>
  <si>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</si>
  <si>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</si>
  <si>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</si>
  <si>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</si>
  <si>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</si>
  <si>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</si>
  <si>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</si>
  <si>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</si>
  <si>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</si>
  <si>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</si>
  <si>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</si>
  <si>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</si>
  <si>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</si>
  <si>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</si>
  <si>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</si>
  <si>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</si>
  <si>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</si>
  <si>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</si>
  <si>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</si>
  <si>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</si>
  <si>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</si>
  <si>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</si>
  <si>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</si>
  <si>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</si>
  <si>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</si>
  <si>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</si>
  <si>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</si>
  <si>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</si>
  <si>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</si>
  <si>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</si>
  <si>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</si>
  <si>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</si>
  <si>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</si>
  <si>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</si>
  <si>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</si>
  <si>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</si>
  <si>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</si>
  <si>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</si>
  <si>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</si>
  <si>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</si>
  <si>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</si>
  <si>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</si>
  <si>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</si>
  <si>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</si>
  <si>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</si>
  <si>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</si>
  <si>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</si>
  <si>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</si>
  <si>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</si>
  <si>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</si>
  <si>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</si>
  <si>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</si>
  <si>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</si>
  <si>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</si>
  <si>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</si>
  <si>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</si>
  <si>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</si>
  <si>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</si>
  <si>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</si>
  <si>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</si>
  <si>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</si>
  <si>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</si>
  <si>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</si>
  <si>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</si>
  <si>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</si>
  <si>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</si>
  <si>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</si>
  <si>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</si>
  <si>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</si>
  <si>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</si>
  <si>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</si>
  <si>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</si>
  <si>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</si>
  <si>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</si>
  <si>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</si>
  <si>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</si>
  <si>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</si>
  <si>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</si>
  <si>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</si>
  <si>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</si>
  <si>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</si>
  <si>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</si>
  <si>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</si>
  <si>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</si>
  <si>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</si>
  <si>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</si>
  <si>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</si>
  <si>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</si>
  <si>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</si>
  <si>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</si>
  <si>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</si>
  <si>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</si>
  <si>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</si>
  <si>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</si>
  <si>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</si>
  <si>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</si>
  <si>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</si>
  <si>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</si>
  <si>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</si>
  <si>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</si>
  <si>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</si>
  <si>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</si>
  <si>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</si>
  <si>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</si>
  <si>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</si>
  <si>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</si>
  <si>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</si>
  <si>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</si>
  <si>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</si>
  <si>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</si>
  <si>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</si>
  <si>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</si>
  <si>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</si>
  <si>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</si>
  <si>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</si>
  <si>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</si>
  <si>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</si>
  <si>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</si>
  <si>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</si>
  <si>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</si>
  <si>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</si>
  <si>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</si>
  <si>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</si>
  <si>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</si>
  <si>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</si>
  <si>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</si>
  <si>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</si>
  <si>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</si>
  <si>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</si>
  <si>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</si>
  <si>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</si>
  <si>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</si>
  <si>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</si>
  <si>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</si>
  <si>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</si>
  <si>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</si>
  <si>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</si>
  <si>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</si>
  <si>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</si>
  <si>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</si>
  <si>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</si>
  <si>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</si>
  <si>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</si>
  <si>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</si>
  <si>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</si>
  <si>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</si>
  <si>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</si>
  <si>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</si>
  <si>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</si>
  <si>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</si>
  <si>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</si>
  <si>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</si>
  <si>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</si>
  <si>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</si>
  <si>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</si>
  <si>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</si>
  <si>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</si>
  <si>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</si>
  <si>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</si>
  <si>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</si>
  <si>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</si>
  <si>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</si>
  <si>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</si>
  <si>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</si>
  <si>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</si>
  <si>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</si>
  <si>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</si>
  <si>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</si>
  <si>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</si>
  <si>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</si>
  <si>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</si>
  <si>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</si>
  <si>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</si>
  <si>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</si>
  <si>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</si>
  <si>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</si>
  <si>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</si>
  <si>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</si>
  <si>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</si>
  <si>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</si>
  <si>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</si>
  <si>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</si>
  <si>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</si>
  <si>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</si>
  <si>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</si>
  <si>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</si>
  <si>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</si>
  <si>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</si>
  <si>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</si>
  <si>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</si>
  <si>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</si>
  <si>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</si>
  <si>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</si>
  <si>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</si>
  <si>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</si>
  <si>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</si>
  <si>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</si>
  <si>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</si>
  <si>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</si>
  <si>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</si>
  <si>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</si>
  <si>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</si>
  <si>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</si>
  <si>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</si>
  <si>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</si>
  <si>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</si>
  <si>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</si>
  <si>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</si>
  <si>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</si>
  <si>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</si>
  <si>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</si>
  <si>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</si>
  <si>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</si>
  <si>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</si>
  <si>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</si>
  <si>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</si>
  <si>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</si>
  <si>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</si>
  <si>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</si>
  <si>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</si>
  <si>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</si>
  <si>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</si>
  <si>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</si>
  <si>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</si>
  <si>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</si>
  <si>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</si>
  <si>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</si>
  <si>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</si>
  <si>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</si>
  <si>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</si>
  <si>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</si>
  <si>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</si>
  <si>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</si>
  <si>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</si>
  <si>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</si>
  <si>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</si>
  <si>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</si>
  <si>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</si>
  <si>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</si>
  <si>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</si>
  <si>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</si>
  <si>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</si>
  <si>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</si>
  <si>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</si>
  <si>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</si>
  <si>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</si>
  <si>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</si>
  <si>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</si>
  <si>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</si>
  <si>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</si>
  <si>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</si>
  <si>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</si>
  <si>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</si>
  <si>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</si>
  <si>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</si>
  <si>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</si>
  <si>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</si>
  <si>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</si>
  <si>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</si>
  <si>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</si>
  <si>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</si>
  <si>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</si>
  <si>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</si>
  <si>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</si>
  <si>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</si>
  <si>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</si>
  <si>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</si>
  <si>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</si>
  <si>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</si>
  <si>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</si>
  <si>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</si>
  <si>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</si>
  <si>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</si>
  <si>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</si>
  <si>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</si>
  <si>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</si>
  <si>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</si>
  <si>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</si>
  <si>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</si>
  <si>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</si>
  <si>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</si>
  <si>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</si>
  <si>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</si>
  <si>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</si>
  <si>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</si>
  <si>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</si>
  <si>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</si>
  <si>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</si>
  <si>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</si>
  <si>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</si>
  <si>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</si>
  <si>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</si>
  <si>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</si>
  <si>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</si>
  <si>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</si>
  <si>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</si>
  <si>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</si>
  <si>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</si>
  <si>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</si>
  <si>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</si>
  <si>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</si>
  <si>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</si>
  <si>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</si>
  <si>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</si>
  <si>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</si>
  <si>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</si>
  <si>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</si>
  <si>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</si>
  <si>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</si>
  <si>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</si>
  <si>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</si>
  <si>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</si>
  <si>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</si>
  <si>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</si>
  <si>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</si>
  <si>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</si>
  <si>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</si>
  <si>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</si>
  <si>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</si>
  <si>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</si>
  <si>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</si>
  <si>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</si>
  <si>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</si>
  <si>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</si>
  <si>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</si>
  <si>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</si>
  <si>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</si>
  <si>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</si>
  <si>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</si>
  <si>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</si>
  <si>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</si>
  <si>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</si>
  <si>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</si>
  <si>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</si>
  <si>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</si>
  <si>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</si>
  <si>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</si>
  <si>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</si>
  <si>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</si>
  <si>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</si>
  <si>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</si>
  <si>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</si>
  <si>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</si>
  <si>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</si>
  <si>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</si>
  <si>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</si>
  <si>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</si>
  <si>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</si>
  <si>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</si>
  <si>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</si>
  <si>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</si>
  <si>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</si>
  <si>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</si>
  <si>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</si>
  <si>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</si>
  <si>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</si>
  <si>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</si>
  <si>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</si>
  <si>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</si>
  <si>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</si>
  <si>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</si>
  <si>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</si>
  <si>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</si>
  <si>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</si>
  <si>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</si>
  <si>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</si>
  <si>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</si>
  <si>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</si>
  <si>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</si>
  <si>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</si>
  <si>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</si>
  <si>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</si>
  <si>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</si>
  <si>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</si>
  <si>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</si>
  <si>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</si>
  <si>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</si>
  <si>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</si>
  <si>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</si>
  <si>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</si>
  <si>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</si>
  <si>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</si>
  <si>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</si>
  <si>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</si>
  <si>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</si>
  <si>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</si>
  <si>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</si>
  <si>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</si>
  <si>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</si>
  <si>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</si>
  <si>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</si>
  <si>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</si>
  <si>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</si>
  <si>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</si>
  <si>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</si>
  <si>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</si>
  <si>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</si>
  <si>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</si>
  <si>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</si>
  <si>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</si>
  <si>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</si>
  <si>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</si>
  <si>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</si>
  <si>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</si>
  <si>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</si>
  <si>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</si>
  <si>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</si>
  <si>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</si>
  <si>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</si>
  <si>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</si>
  <si>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</si>
  <si>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</si>
  <si>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</si>
  <si>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</si>
  <si>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</si>
  <si>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</si>
  <si>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</si>
  <si>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</si>
  <si>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</si>
  <si>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</si>
  <si>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</si>
  <si>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</si>
  <si>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</si>
  <si>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</si>
  <si>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</si>
  <si>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</si>
  <si>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</si>
  <si>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</si>
  <si>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</si>
  <si>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</si>
  <si>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</si>
  <si>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</si>
  <si>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</si>
  <si>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</si>
  <si>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</si>
  <si>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</si>
  <si>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</si>
  <si>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</si>
  <si>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</si>
  <si>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</si>
  <si>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</si>
  <si>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</si>
  <si>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</si>
  <si>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</si>
  <si>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</si>
  <si>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</si>
  <si>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</si>
  <si>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</si>
  <si>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</si>
  <si>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</si>
  <si>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</si>
  <si>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</si>
  <si>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</si>
  <si>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</si>
  <si>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</si>
  <si>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</si>
  <si>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</si>
  <si>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</si>
  <si>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</si>
  <si>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</si>
  <si>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</si>
  <si>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</si>
  <si>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</si>
  <si>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</si>
  <si>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</si>
  <si>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</si>
  <si>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</si>
  <si>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</si>
  <si>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</si>
  <si>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</si>
  <si>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</si>
  <si>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</si>
  <si>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</si>
  <si>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</si>
  <si>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</si>
  <si>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</si>
  <si>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</si>
  <si>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</si>
  <si>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</si>
  <si>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</si>
  <si>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</si>
  <si>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</si>
  <si>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</si>
  <si>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</si>
  <si>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</si>
  <si>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</si>
  <si>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</si>
  <si>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</si>
  <si>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</si>
  <si>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</si>
  <si>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</si>
  <si>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</si>
  <si>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</si>
  <si>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</si>
  <si>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</si>
  <si>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</si>
  <si>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</si>
  <si>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</si>
  <si>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</si>
  <si>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</si>
  <si>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</si>
  <si>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</si>
  <si>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</si>
  <si>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</si>
  <si>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</si>
  <si>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</si>
  <si>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</si>
  <si>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</si>
  <si>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</si>
  <si>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</si>
  <si>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</si>
  <si>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</si>
  <si>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</si>
  <si>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</si>
  <si>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</si>
  <si>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</si>
  <si>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</si>
  <si>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</si>
  <si>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</si>
  <si>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</si>
  <si>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</si>
  <si>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</si>
  <si>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</si>
  <si>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</si>
  <si>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</si>
  <si>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</si>
  <si>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</si>
  <si>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</si>
  <si>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</si>
  <si>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</si>
  <si>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</si>
  <si>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</si>
  <si>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</si>
  <si>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</si>
  <si>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</si>
  <si>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</si>
  <si>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</si>
  <si>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</si>
  <si>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</si>
  <si>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</si>
  <si>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</si>
  <si>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</si>
  <si>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</si>
  <si>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</si>
  <si>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</si>
  <si>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</si>
  <si>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</si>
  <si>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</si>
  <si>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</si>
  <si>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</si>
  <si>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</si>
  <si>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</si>
  <si>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</si>
  <si>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</si>
  <si>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</si>
  <si>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</si>
  <si>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</si>
  <si>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</si>
  <si>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</si>
  <si>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</si>
  <si>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</si>
  <si>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</si>
  <si>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</si>
  <si>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</si>
  <si>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</si>
  <si>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</si>
  <si>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</si>
  <si>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</si>
  <si>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</si>
  <si>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</si>
  <si>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</si>
  <si>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</si>
  <si>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</si>
  <si>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</si>
  <si>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</si>
  <si>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</si>
  <si>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</si>
  <si>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</si>
  <si>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</si>
  <si>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</si>
  <si>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</si>
  <si>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</si>
  <si>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</si>
  <si>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</si>
  <si>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</si>
  <si>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</si>
  <si>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</si>
  <si>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</si>
  <si>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</si>
  <si>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</si>
  <si>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</si>
  <si>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</si>
  <si>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</si>
  <si>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</si>
  <si>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</si>
  <si>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</si>
  <si>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</si>
  <si>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</si>
  <si>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</si>
  <si>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</si>
  <si>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</si>
  <si>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</si>
  <si>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</si>
  <si>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</si>
  <si>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</si>
  <si>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</si>
  <si>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</si>
  <si>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</si>
  <si>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</si>
  <si>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</si>
  <si>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</si>
  <si>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</si>
  <si>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</si>
  <si>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</si>
  <si>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</si>
  <si>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</si>
  <si>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</si>
  <si>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</si>
  <si>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</si>
  <si>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</si>
  <si>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</si>
  <si>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</si>
  <si>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</si>
  <si>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</si>
  <si>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</si>
  <si>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</si>
  <si>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</si>
  <si>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</si>
  <si>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</si>
  <si>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</si>
  <si>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</si>
  <si>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</si>
  <si>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</si>
  <si>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</si>
  <si>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</si>
  <si>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</si>
  <si>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</si>
  <si>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</si>
  <si>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</si>
  <si>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</si>
  <si>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</si>
  <si>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</si>
  <si>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</si>
  <si>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</si>
  <si>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</si>
  <si>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</si>
  <si>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</si>
  <si>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</si>
  <si>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</si>
  <si>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</si>
  <si>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</si>
  <si>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</si>
  <si>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</si>
  <si>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</si>
  <si>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</si>
  <si>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</si>
  <si>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</si>
  <si>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</si>
  <si>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</si>
  <si>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</si>
  <si>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</si>
  <si>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</si>
  <si>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</si>
  <si>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</si>
  <si>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</si>
  <si>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</si>
  <si>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</si>
  <si>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</si>
  <si>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</si>
  <si>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</si>
  <si>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</si>
  <si>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</si>
  <si>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</si>
  <si>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</si>
  <si>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</si>
  <si>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</si>
  <si>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</si>
  <si>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</si>
  <si>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</si>
  <si>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</si>
  <si>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</si>
  <si>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</si>
  <si>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</si>
  <si>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</si>
  <si>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</si>
  <si>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</si>
  <si>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</si>
  <si>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</si>
  <si>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</si>
  <si>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</si>
  <si>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</si>
  <si>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</si>
  <si>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</si>
  <si>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</si>
  <si>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</si>
  <si>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</si>
  <si>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</si>
  <si>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</si>
  <si>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</si>
  <si>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</si>
  <si>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</si>
  <si>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</si>
  <si>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</si>
  <si>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</si>
  <si>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</si>
  <si>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</si>
  <si>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</si>
  <si>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</si>
  <si>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</si>
  <si>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</si>
  <si>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</si>
  <si>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</si>
  <si>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</si>
  <si>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</si>
  <si>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</si>
  <si>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</si>
  <si>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</si>
  <si>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</si>
  <si>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</si>
  <si>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</si>
  <si>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</si>
  <si>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</si>
  <si>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</si>
  <si>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</si>
  <si>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</si>
  <si>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</si>
  <si>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</si>
  <si>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</si>
  <si>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</si>
  <si>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</si>
  <si>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</si>
  <si>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</si>
  <si>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</si>
  <si>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</si>
  <si>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</si>
  <si>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</si>
  <si>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</si>
  <si>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</si>
  <si>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</si>
  <si>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</si>
  <si>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</si>
  <si>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</si>
  <si>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</si>
  <si>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</si>
  <si>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</si>
  <si>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</si>
  <si>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</si>
  <si>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</si>
  <si>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</si>
  <si>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</si>
  <si>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</si>
  <si>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</si>
  <si>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</si>
  <si>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</si>
  <si>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</si>
  <si>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</si>
  <si>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</si>
  <si>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</si>
  <si>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</si>
  <si>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</si>
  <si>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</si>
  <si>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</si>
  <si>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</si>
  <si>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</si>
  <si>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</si>
  <si>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</si>
  <si>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</si>
  <si>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</si>
  <si>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</si>
  <si>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</si>
  <si>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</si>
  <si>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</si>
  <si>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</si>
  <si>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</si>
  <si>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</si>
  <si>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</si>
  <si>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</si>
  <si>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</si>
  <si>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</si>
  <si>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</si>
  <si>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</si>
  <si>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</si>
  <si>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</si>
  <si>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</si>
  <si>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</si>
  <si>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</si>
  <si>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</si>
  <si>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</si>
  <si>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</si>
  <si>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</si>
  <si>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</si>
  <si>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</si>
  <si>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</si>
  <si>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</si>
  <si>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</si>
  <si>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</si>
  <si>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</si>
  <si>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</si>
  <si>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</si>
  <si>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</si>
  <si>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</si>
  <si>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</si>
  <si>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</si>
  <si>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</si>
  <si>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</si>
  <si>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</si>
  <si>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</si>
  <si>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</si>
  <si>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</si>
  <si>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</si>
  <si>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</si>
  <si>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</si>
  <si>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</si>
  <si>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</si>
  <si>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</si>
  <si>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</si>
  <si>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</si>
  <si>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</si>
  <si>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</si>
  <si>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</si>
  <si>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</si>
  <si>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</si>
  <si>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</si>
  <si>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</si>
  <si>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</si>
  <si>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</si>
  <si>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</si>
  <si>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</si>
  <si>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</si>
  <si>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</si>
  <si>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</si>
  <si>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</si>
  <si>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</si>
  <si>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</si>
  <si>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</si>
  <si>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</si>
  <si>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</si>
  <si>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</si>
  <si>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</si>
  <si>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</si>
  <si>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</si>
  <si>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</si>
  <si>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</si>
  <si>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</si>
  <si>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</si>
  <si>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</si>
  <si>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</si>
  <si>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</si>
  <si>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</si>
  <si>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</si>
  <si>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</si>
  <si>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</si>
  <si>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</si>
  <si>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</si>
  <si>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</si>
  <si>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</si>
  <si>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</si>
  <si>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</si>
  <si>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</si>
  <si>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</si>
  <si>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</si>
  <si>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</si>
  <si>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</si>
  <si>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</si>
  <si>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</si>
  <si>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</si>
  <si>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</si>
  <si>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</si>
  <si>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</si>
  <si>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</si>
  <si>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</si>
  <si>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</si>
  <si>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</si>
  <si>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</si>
  <si>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</si>
  <si>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</si>
  <si>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</si>
  <si>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</si>
  <si>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</si>
  <si>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</si>
  <si>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</si>
  <si>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</si>
  <si>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</si>
  <si>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</si>
  <si>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</si>
  <si>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</si>
  <si>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</si>
  <si>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</si>
  <si>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</si>
  <si>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</si>
  <si>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</si>
  <si>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</si>
  <si>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</si>
  <si>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</si>
  <si>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</si>
  <si>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</si>
  <si>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</si>
  <si>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</si>
  <si>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</si>
  <si>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</si>
  <si>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</si>
  <si>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</si>
  <si>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</si>
  <si>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</si>
  <si>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</si>
  <si>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</si>
  <si>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</si>
  <si>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</si>
  <si>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</si>
  <si>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</si>
  <si>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</si>
  <si>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</si>
  <si>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</si>
  <si>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</si>
  <si>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</si>
  <si>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</si>
  <si>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</si>
  <si>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</si>
  <si>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</si>
  <si>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</si>
  <si>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</si>
  <si>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</si>
  <si>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</si>
  <si>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</si>
  <si>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</si>
  <si>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</si>
  <si>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</si>
  <si>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</si>
  <si>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</si>
  <si>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</si>
  <si>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</si>
  <si>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</si>
  <si>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</si>
  <si>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</si>
  <si>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</si>
  <si>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</si>
  <si>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</si>
  <si>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</si>
  <si>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</si>
  <si>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</si>
  <si>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</si>
  <si>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</si>
  <si>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</si>
  <si>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</si>
  <si>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</si>
  <si>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</si>
  <si>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</si>
  <si>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</si>
  <si>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</si>
  <si>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</si>
  <si>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</si>
  <si>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</si>
  <si>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</si>
  <si>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</si>
  <si>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</si>
  <si>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</si>
  <si>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</si>
  <si>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</si>
  <si>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</si>
  <si>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</si>
  <si>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</si>
  <si>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</si>
  <si>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</si>
  <si>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</si>
  <si>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</si>
  <si>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</si>
  <si>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</si>
  <si>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</si>
  <si>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</si>
  <si>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</si>
  <si>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</si>
  <si>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</si>
  <si>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</si>
  <si>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</si>
  <si>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</si>
  <si>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</si>
  <si>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</si>
  <si>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</si>
  <si>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</si>
  <si>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</si>
  <si>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</si>
  <si>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</si>
  <si>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</si>
  <si>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</si>
  <si>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</si>
  <si>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</si>
  <si>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</si>
  <si>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</si>
  <si>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</si>
  <si>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</si>
  <si>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</si>
  <si>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</si>
  <si>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</si>
  <si>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</si>
  <si>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</si>
  <si>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</si>
  <si>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</si>
  <si>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</si>
  <si>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</si>
  <si>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</si>
  <si>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</si>
  <si>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</si>
  <si>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</si>
  <si>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</si>
  <si>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</si>
  <si>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</si>
  <si>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</si>
  <si>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</si>
  <si>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</si>
  <si>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</si>
  <si>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</si>
  <si>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</si>
  <si>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</si>
  <si>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</si>
  <si>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</si>
  <si>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</si>
  <si>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</si>
  <si>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</si>
  <si>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</si>
  <si>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</si>
  <si>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</si>
  <si>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</si>
  <si>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</si>
  <si>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</si>
  <si>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</si>
  <si>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</si>
  <si>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</si>
  <si>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</si>
  <si>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</si>
  <si>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</si>
  <si>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</si>
  <si>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</si>
  <si>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</si>
  <si>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</si>
  <si>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</si>
  <si>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</si>
  <si>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</si>
  <si>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</si>
  <si>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</si>
  <si>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</si>
  <si>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</si>
  <si>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</si>
  <si>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</si>
  <si>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</si>
  <si>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</si>
  <si>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</si>
  <si>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</si>
  <si>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</si>
  <si>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</si>
  <si>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</si>
  <si>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</si>
  <si>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</si>
  <si>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</si>
  <si>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</si>
  <si>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</si>
  <si>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</si>
  <si>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</si>
  <si>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</si>
  <si>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</si>
  <si>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</si>
  <si>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</si>
  <si>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</si>
  <si>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</si>
  <si>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</si>
  <si>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</si>
  <si>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</si>
  <si>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</si>
  <si>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</si>
  <si>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</si>
  <si>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</si>
  <si>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</si>
  <si>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</si>
  <si>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</si>
  <si>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</si>
  <si>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</si>
  <si>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</si>
  <si>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</si>
  <si>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</si>
  <si>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</si>
  <si>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</si>
  <si>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</si>
  <si>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</si>
  <si>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</si>
  <si>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</si>
  <si>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</si>
  <si>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</si>
  <si>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</si>
  <si>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</si>
  <si>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</si>
  <si>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</si>
  <si>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</si>
  <si>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</si>
  <si>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</si>
  <si>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</si>
  <si>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</si>
  <si>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</si>
  <si>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</si>
  <si>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</si>
  <si>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</si>
  <si>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</si>
  <si>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</si>
  <si>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</si>
  <si>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</si>
  <si>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</si>
  <si>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</si>
  <si>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</si>
  <si>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</si>
  <si>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</si>
  <si>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</si>
  <si>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</si>
  <si>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</si>
  <si>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</si>
  <si>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</si>
  <si>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</si>
  <si>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</si>
  <si>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</si>
  <si>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</si>
  <si>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</si>
  <si>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</si>
  <si>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</si>
  <si>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</si>
  <si>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</si>
  <si>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</si>
  <si>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</si>
  <si>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</si>
  <si>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</si>
  <si>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</si>
  <si>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</si>
  <si>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</si>
  <si>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</si>
  <si>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</si>
  <si>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</si>
  <si>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</si>
  <si>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</si>
  <si>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</si>
  <si>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</si>
  <si>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</si>
  <si>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</si>
  <si>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</si>
  <si>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</si>
  <si>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</si>
  <si>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</si>
  <si>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</si>
  <si>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</si>
  <si>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</si>
  <si>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</si>
  <si>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</si>
  <si>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</si>
  <si>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</si>
  <si>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</si>
  <si>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</si>
  <si>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</si>
  <si>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</si>
  <si>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</si>
  <si>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</si>
  <si>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</si>
  <si>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</si>
  <si>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</si>
  <si>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</si>
  <si>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</si>
  <si>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</si>
  <si>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</si>
  <si>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</si>
  <si>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</si>
  <si>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</si>
  <si>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</si>
  <si>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</si>
  <si>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</si>
  <si>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</si>
  <si>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</si>
  <si>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</si>
  <si>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</si>
  <si>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</si>
  <si>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</si>
  <si>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</si>
  <si>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</si>
  <si>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</si>
  <si>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</si>
  <si>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</si>
  <si>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</si>
  <si>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</si>
  <si>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</si>
  <si>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</si>
  <si>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</si>
  <si>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</si>
  <si>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</si>
  <si>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</si>
  <si>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</si>
  <si>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</si>
  <si>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</si>
  <si>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</si>
  <si>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</si>
  <si>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</si>
  <si>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</si>
  <si>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</si>
  <si>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</si>
  <si>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</si>
  <si>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</si>
  <si>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</si>
  <si>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</si>
  <si>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</si>
  <si>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</si>
  <si>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</si>
  <si>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</si>
  <si>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</si>
  <si>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</si>
  <si>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</si>
  <si>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</si>
  <si>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</si>
  <si>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</si>
  <si>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</si>
  <si>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</si>
  <si>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</si>
  <si>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</si>
  <si>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</si>
  <si>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</si>
  <si>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</si>
  <si>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</si>
  <si>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</si>
  <si>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</si>
  <si>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</si>
  <si>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</si>
  <si>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</si>
  <si>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</si>
  <si>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</si>
  <si>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</si>
  <si>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</si>
  <si>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</si>
  <si>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</si>
  <si>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</si>
  <si>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</si>
  <si>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</si>
  <si>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</si>
  <si>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</si>
  <si>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</si>
  <si>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</si>
  <si>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</si>
  <si>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</si>
  <si>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</si>
  <si>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</si>
  <si>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</si>
  <si>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</si>
  <si>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</si>
  <si>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</si>
  <si>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</si>
  <si>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</si>
  <si>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</si>
  <si>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</si>
  <si>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</si>
  <si>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</si>
  <si>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</si>
  <si>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</si>
  <si>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</si>
  <si>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</si>
  <si>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</si>
  <si>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</si>
  <si>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</si>
  <si>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</si>
  <si>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</si>
  <si>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</si>
  <si>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</si>
  <si>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</si>
  <si>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</si>
  <si>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</si>
  <si>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</si>
  <si>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</si>
  <si>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</si>
  <si>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</si>
  <si>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</si>
  <si>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</si>
  <si>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</si>
  <si>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</si>
  <si>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</si>
  <si>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</si>
  <si>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</si>
  <si>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</si>
  <si>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</si>
  <si>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</si>
  <si>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</si>
  <si>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</si>
  <si>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</si>
  <si>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</si>
  <si>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</si>
  <si>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</si>
  <si>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</si>
  <si>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</si>
  <si>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</si>
  <si>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</si>
  <si>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</si>
  <si>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</si>
  <si>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</si>
  <si>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</si>
  <si>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</si>
  <si>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</si>
  <si>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</si>
  <si>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</si>
  <si>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</si>
  <si>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</si>
  <si>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</si>
  <si>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</si>
  <si>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</si>
  <si>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</si>
  <si>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</si>
  <si>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</si>
  <si>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</si>
  <si>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</si>
  <si>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</si>
  <si>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</si>
  <si>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</si>
  <si>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</si>
  <si>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</si>
  <si>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</si>
  <si>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</si>
  <si>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</si>
  <si>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</si>
  <si>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</si>
  <si>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</si>
  <si>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</si>
  <si>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</si>
  <si>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</si>
  <si>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</si>
  <si>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</si>
  <si>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</si>
  <si>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</si>
  <si>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</si>
  <si>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</si>
  <si>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</si>
  <si>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</si>
  <si>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</si>
  <si>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</si>
  <si>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</si>
  <si>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</si>
  <si>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</si>
  <si>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</si>
  <si>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</si>
  <si>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</si>
  <si>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</si>
  <si>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</si>
  <si>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</si>
  <si>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</si>
  <si>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</si>
  <si>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</si>
  <si>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</si>
  <si>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</si>
  <si>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</si>
  <si>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</si>
  <si>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</si>
  <si>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</si>
  <si>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</si>
  <si>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</si>
  <si>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</si>
  <si>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</si>
  <si>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</si>
  <si>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</si>
  <si>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</si>
  <si>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</si>
  <si>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</si>
  <si>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</si>
  <si>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</si>
  <si>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</si>
  <si>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</si>
  <si>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</si>
  <si>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</si>
  <si>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</si>
  <si>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</si>
  <si>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</si>
  <si>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</si>
  <si>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</si>
  <si>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</si>
  <si>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</si>
  <si>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</si>
  <si>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</si>
  <si>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</si>
  <si>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</si>
  <si>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</si>
  <si>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</si>
  <si>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</si>
  <si>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</si>
  <si>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</si>
  <si>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</si>
  <si>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</si>
  <si>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</si>
  <si>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</si>
  <si>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</si>
  <si>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</si>
  <si>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</si>
  <si>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</si>
  <si>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</si>
  <si>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</si>
  <si>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</si>
  <si>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</si>
  <si>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</si>
  <si>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</si>
  <si>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</si>
  <si>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</si>
  <si>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</si>
  <si>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</si>
  <si>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</si>
  <si>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</si>
  <si>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</si>
  <si>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</si>
  <si>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</si>
  <si>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</si>
  <si>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</si>
  <si>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</si>
  <si>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</si>
  <si>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</si>
  <si>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</si>
  <si>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</si>
  <si>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</si>
  <si>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</si>
  <si>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</si>
  <si>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</si>
  <si>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</si>
  <si>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</si>
  <si>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</si>
  <si>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</si>
  <si>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</si>
  <si>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</si>
  <si>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</si>
  <si>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</si>
  <si>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</si>
  <si>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</si>
  <si>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</si>
  <si>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</si>
  <si>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</si>
  <si>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</si>
  <si>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</si>
  <si>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</si>
  <si>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</si>
  <si>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</si>
  <si>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</si>
  <si>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</si>
  <si>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</si>
  <si>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</si>
  <si>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</si>
  <si>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</si>
  <si>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</si>
  <si>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</si>
  <si>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</si>
  <si>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</si>
  <si>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</si>
  <si>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</si>
  <si>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</si>
  <si>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</si>
  <si>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</si>
  <si>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</si>
  <si>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</si>
  <si>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</si>
  <si>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</si>
  <si>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</si>
  <si>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</si>
  <si>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</si>
  <si>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</si>
  <si>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</si>
  <si>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</si>
  <si>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</si>
  <si>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</si>
  <si>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</si>
  <si>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</si>
  <si>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</si>
  <si>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</si>
  <si>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</si>
  <si>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</si>
  <si>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</si>
  <si>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</si>
  <si>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</si>
  <si>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</si>
  <si>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</si>
  <si>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</si>
  <si>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</si>
  <si>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</si>
  <si>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</si>
  <si>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</si>
  <si>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</si>
  <si>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</si>
  <si>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</si>
  <si>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</si>
  <si>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</si>
  <si>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</si>
  <si>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</si>
  <si>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</si>
  <si>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</si>
  <si>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</si>
  <si>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</si>
  <si>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</si>
  <si>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</si>
  <si>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</si>
  <si>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</si>
  <si>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</si>
  <si>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</si>
  <si>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</si>
  <si>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</si>
  <si>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</si>
  <si>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</si>
  <si>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</si>
  <si>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</si>
  <si>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</si>
  <si>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</si>
  <si>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</si>
  <si>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</si>
  <si>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</si>
  <si>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</si>
  <si>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</si>
  <si>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</si>
  <si>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</si>
  <si>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</si>
  <si>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</si>
  <si>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</si>
  <si>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</si>
  <si>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</si>
  <si>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</si>
  <si>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</si>
  <si>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</si>
  <si>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</si>
  <si>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</si>
  <si>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</si>
  <si>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</si>
  <si>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</si>
  <si>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</si>
  <si>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</si>
  <si>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</si>
  <si>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</si>
  <si>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</si>
  <si>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</si>
  <si>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</si>
  <si>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</si>
  <si>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</si>
  <si>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</si>
  <si>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</si>
  <si>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</si>
  <si>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</si>
  <si>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</si>
  <si>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</si>
  <si>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</si>
  <si>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</si>
  <si>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</si>
  <si>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</si>
  <si>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</si>
  <si>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</si>
  <si>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</si>
  <si>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</si>
  <si>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</si>
  <si>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</si>
  <si>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</si>
  <si>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</si>
  <si>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</si>
  <si>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</si>
  <si>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</si>
  <si>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</si>
  <si>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</si>
  <si>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</si>
  <si>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</si>
  <si>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</si>
  <si>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</si>
  <si>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</si>
  <si>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</si>
  <si>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</si>
  <si>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</si>
  <si>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</si>
  <si>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</si>
  <si>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</si>
  <si>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</si>
  <si>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</si>
  <si>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</si>
  <si>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</si>
  <si>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</si>
  <si>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</si>
  <si>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</si>
  <si>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</si>
  <si>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</si>
  <si>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</si>
  <si>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</si>
  <si>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</si>
  <si>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</si>
  <si>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</si>
  <si>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</si>
  <si>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</si>
  <si>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</si>
  <si>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</si>
  <si>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</si>
  <si>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</si>
  <si>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</si>
  <si>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</si>
  <si>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</si>
  <si>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</si>
  <si>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</si>
  <si>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</si>
  <si>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</si>
  <si>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</si>
  <si>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</si>
  <si>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</si>
  <si>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</si>
  <si>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</si>
  <si>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</si>
  <si>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</si>
  <si>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</si>
  <si>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</si>
  <si>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</si>
  <si>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</si>
  <si>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</si>
  <si>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</si>
  <si>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</si>
  <si>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</si>
  <si>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</si>
  <si>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</si>
  <si>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</si>
  <si>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</si>
  <si>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</si>
  <si>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</si>
  <si>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</si>
  <si>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</si>
  <si>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</si>
  <si>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</si>
  <si>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</si>
  <si>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</si>
  <si>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</si>
  <si>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</si>
  <si>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</si>
  <si>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</si>
  <si>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</si>
  <si>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</si>
  <si>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</si>
  <si>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</si>
  <si>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</si>
  <si>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</si>
  <si>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</si>
  <si>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</si>
  <si>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</si>
  <si>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</si>
  <si>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</si>
  <si>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</si>
  <si>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</si>
  <si>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</si>
  <si>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</si>
  <si>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</si>
  <si>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</si>
  <si>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</si>
  <si>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</si>
  <si>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</si>
  <si>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</si>
  <si>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</si>
  <si>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</si>
  <si>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</si>
  <si>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</si>
  <si>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</si>
  <si>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</si>
  <si>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</si>
  <si>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</si>
  <si>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</si>
  <si>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</si>
  <si>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</si>
  <si>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</si>
  <si>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</si>
  <si>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</si>
  <si>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</si>
  <si>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</si>
  <si>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</si>
  <si>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</si>
  <si>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</si>
  <si>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</si>
  <si>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</si>
  <si>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</si>
  <si>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</si>
  <si>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</si>
  <si>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</si>
  <si>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</si>
  <si>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</si>
  <si>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</si>
  <si>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</si>
  <si>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</si>
  <si>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</si>
  <si>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</si>
  <si>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</si>
  <si>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</si>
  <si>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</si>
  <si>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</si>
  <si>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</si>
  <si>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</si>
  <si>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</si>
  <si>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</si>
  <si>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</si>
  <si>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</si>
  <si>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</si>
  <si>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</si>
  <si>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</si>
  <si>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</si>
  <si>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</si>
  <si>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</si>
  <si>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</si>
  <si>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</si>
  <si>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</si>
  <si>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</si>
  <si>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</si>
  <si>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</si>
  <si>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</si>
  <si>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</si>
  <si>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</si>
  <si>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</si>
  <si>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</si>
  <si>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</si>
  <si>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</si>
  <si>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</si>
  <si>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</si>
  <si>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</si>
  <si>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</si>
  <si>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</si>
  <si>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</si>
  <si>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</si>
  <si>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</si>
  <si>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</si>
  <si>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</si>
  <si>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</si>
  <si>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</si>
  <si>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</si>
  <si>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</si>
  <si>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</si>
  <si>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</si>
  <si>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</si>
  <si>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</si>
  <si>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</si>
  <si>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</si>
  <si>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</si>
  <si>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</si>
  <si>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</si>
  <si>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</si>
  <si>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</si>
  <si>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</si>
  <si>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</si>
  <si>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</si>
  <si>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</si>
  <si>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</si>
  <si>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</si>
  <si>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</si>
  <si>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</si>
  <si>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</si>
  <si>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</si>
  <si>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</si>
  <si>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</si>
  <si>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</si>
  <si>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</si>
  <si>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</si>
  <si>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</si>
  <si>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</si>
  <si>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</si>
  <si>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</si>
  <si>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</si>
  <si>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</si>
  <si>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</si>
  <si>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</si>
  <si>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</si>
  <si>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</si>
  <si>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</si>
  <si>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</si>
  <si>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</si>
  <si>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</si>
  <si>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</si>
  <si>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</si>
  <si>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</si>
  <si>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</si>
  <si>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</si>
  <si>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</si>
  <si>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</si>
  <si>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</si>
  <si>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</si>
  <si>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</si>
  <si>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</si>
  <si>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</si>
  <si>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</si>
  <si>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</si>
  <si>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</si>
  <si>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</si>
  <si>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</si>
  <si>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</si>
  <si>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</si>
  <si>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</si>
  <si>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</si>
  <si>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</si>
  <si>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</si>
  <si>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</si>
  <si>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</si>
  <si>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</si>
  <si>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</si>
  <si>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</si>
  <si>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</si>
  <si>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</si>
  <si>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</si>
  <si>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</si>
  <si>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</si>
  <si>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</si>
  <si>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</si>
  <si>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</si>
  <si>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</si>
  <si>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</si>
  <si>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</si>
  <si>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</si>
  <si>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</si>
  <si>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</si>
  <si>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</si>
  <si>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</si>
  <si>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</si>
  <si>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</si>
  <si>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</si>
  <si>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</si>
  <si>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</si>
  <si>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</si>
  <si>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</si>
  <si>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</si>
  <si>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</si>
  <si>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</si>
  <si>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</si>
  <si>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</si>
  <si>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</si>
  <si>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</si>
  <si>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</si>
  <si>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</si>
  <si>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</si>
  <si>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</si>
  <si>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</si>
  <si>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</si>
  <si>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</si>
  <si>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</si>
  <si>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</si>
  <si>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</si>
  <si>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</si>
  <si>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</si>
  <si>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</si>
  <si>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</si>
  <si>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</si>
  <si>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</si>
  <si>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</si>
  <si>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</si>
  <si>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</si>
  <si>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</si>
  <si>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</si>
  <si>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</si>
  <si>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</si>
  <si>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</si>
  <si>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</si>
  <si>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</si>
  <si>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</si>
  <si>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</si>
  <si>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</si>
  <si>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</si>
  <si>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</si>
  <si>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</si>
  <si>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</si>
  <si>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</si>
  <si>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</si>
  <si>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</si>
  <si>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</si>
  <si>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</si>
  <si>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</si>
  <si>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</si>
  <si>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</si>
  <si>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</si>
  <si>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</si>
  <si>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</si>
  <si>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</si>
  <si>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</si>
  <si>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</si>
  <si>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</si>
  <si>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</si>
  <si>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</si>
  <si>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</si>
  <si>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</si>
  <si>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</si>
  <si>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</si>
  <si>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</si>
  <si>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</si>
  <si>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</si>
  <si>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</si>
  <si>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</si>
  <si>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</si>
  <si>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</si>
  <si>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</si>
  <si>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</si>
  <si>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</si>
  <si>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</si>
  <si>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</si>
  <si>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</si>
  <si>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</si>
  <si>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</si>
  <si>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</si>
  <si>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</si>
  <si>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</si>
  <si>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</si>
  <si>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</si>
  <si>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</si>
  <si>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</si>
  <si>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</si>
  <si>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</si>
  <si>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</si>
  <si>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</si>
  <si>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</si>
  <si>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</si>
  <si>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</si>
  <si>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</si>
  <si>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</si>
  <si>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</si>
  <si>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</si>
  <si>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</si>
  <si>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</si>
  <si>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</si>
  <si>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</si>
  <si>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</si>
  <si>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</si>
  <si>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</si>
  <si>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</si>
  <si>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</si>
  <si>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</si>
  <si>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</si>
  <si>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</si>
  <si>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</si>
  <si>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</si>
  <si>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</si>
  <si>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</si>
  <si>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</si>
  <si>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</si>
  <si>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</si>
  <si>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</si>
  <si>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</si>
  <si>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</si>
  <si>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</si>
  <si>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</si>
  <si>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</si>
  <si>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</si>
  <si>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</si>
  <si>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</si>
  <si>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</si>
  <si>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</si>
  <si>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</si>
  <si>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</si>
  <si>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</si>
  <si>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</si>
  <si>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</si>
  <si>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</si>
  <si>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</si>
  <si>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</si>
  <si>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</si>
  <si>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</si>
  <si>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</si>
  <si>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</si>
  <si>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</si>
  <si>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</si>
  <si>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</si>
  <si>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</si>
  <si>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</si>
  <si>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</si>
  <si>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</si>
  <si>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</si>
  <si>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</si>
  <si>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</si>
  <si>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</si>
  <si>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</si>
  <si>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</si>
  <si>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</si>
  <si>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</si>
  <si>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</si>
  <si>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</si>
  <si>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</si>
  <si>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</si>
  <si>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</si>
  <si>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</si>
  <si>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</si>
  <si>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</si>
  <si>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</si>
  <si>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</si>
  <si>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</si>
  <si>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</si>
  <si>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</si>
  <si>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</si>
  <si>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</si>
  <si>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</si>
  <si>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</si>
  <si>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</si>
  <si>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</si>
  <si>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</si>
  <si>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</si>
  <si>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</si>
  <si>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</si>
  <si>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</si>
  <si>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</si>
  <si>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</si>
  <si>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</si>
  <si>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</si>
  <si>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</si>
  <si>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</si>
  <si>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</si>
  <si>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</si>
  <si>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</si>
  <si>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</si>
  <si>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</si>
  <si>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</si>
  <si>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</si>
  <si>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</si>
  <si>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</si>
  <si>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</si>
  <si>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</si>
  <si>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</si>
  <si>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</si>
  <si>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</si>
  <si>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</si>
  <si>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</si>
  <si>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</si>
  <si>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</si>
  <si>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</si>
  <si>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</si>
  <si>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</si>
  <si>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</si>
  <si>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</si>
  <si>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</si>
  <si>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</si>
  <si>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</si>
  <si>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</si>
  <si>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</si>
  <si>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</si>
  <si>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</si>
  <si>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</si>
  <si>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</si>
  <si>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</si>
  <si>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</si>
  <si>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</si>
  <si>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</si>
  <si>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</si>
  <si>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</si>
  <si>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</si>
  <si>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</si>
  <si>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</si>
  <si>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</si>
  <si>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</si>
  <si>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</si>
  <si>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</si>
  <si>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</si>
  <si>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</si>
  <si>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</si>
  <si>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</si>
  <si>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</si>
  <si>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</si>
  <si>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</si>
  <si>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</si>
  <si>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</si>
  <si>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</si>
  <si>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</si>
  <si>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</si>
  <si>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</si>
  <si>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</si>
  <si>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</si>
  <si>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</si>
  <si>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</si>
  <si>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</si>
  <si>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</si>
  <si>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</si>
  <si>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</si>
  <si>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</si>
  <si>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</si>
  <si>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</si>
  <si>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</si>
  <si>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</si>
  <si>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</si>
  <si>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</si>
  <si>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</si>
  <si>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</si>
  <si>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</si>
  <si>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</si>
  <si>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</si>
  <si>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</si>
  <si>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</si>
  <si>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</si>
  <si>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</si>
  <si>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</si>
  <si>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</si>
  <si>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</si>
  <si>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</si>
  <si>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</si>
  <si>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</si>
  <si>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</si>
  <si>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</si>
  <si>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</si>
  <si>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</si>
  <si>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</si>
  <si>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</si>
  <si>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</si>
  <si>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</si>
  <si>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</si>
  <si>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</si>
  <si>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</si>
  <si>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</si>
  <si>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</si>
  <si>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</si>
  <si>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</si>
  <si>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</si>
  <si>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</si>
  <si>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</si>
  <si>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</si>
  <si>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</si>
  <si>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</si>
  <si>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</si>
  <si>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</si>
  <si>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</si>
  <si>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</si>
  <si>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</si>
  <si>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</si>
  <si>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</si>
  <si>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</si>
  <si>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</si>
  <si>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</si>
  <si>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</si>
  <si>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</si>
  <si>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</si>
  <si>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</si>
  <si>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</si>
  <si>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</si>
  <si>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</si>
  <si>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</si>
  <si>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</si>
  <si>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</si>
  <si>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</si>
  <si>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</si>
  <si>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</si>
  <si>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</si>
  <si>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</si>
  <si>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</si>
  <si>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</si>
  <si>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</si>
  <si>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</si>
  <si>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</si>
  <si>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</si>
  <si>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</si>
  <si>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</si>
  <si>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</si>
  <si>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</si>
  <si>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</si>
  <si>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</si>
  <si>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</si>
  <si>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</si>
  <si>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</si>
  <si>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</si>
  <si>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</si>
  <si>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</si>
  <si>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</si>
  <si>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</si>
  <si>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</si>
  <si>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</si>
  <si>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</si>
  <si>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</si>
  <si>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</si>
  <si>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</si>
  <si>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</si>
  <si>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</si>
  <si>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</si>
  <si>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</si>
  <si>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</si>
  <si>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</si>
  <si>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</si>
  <si>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</si>
  <si>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</si>
  <si>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</si>
  <si>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</si>
  <si>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</si>
  <si>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</si>
  <si>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</si>
  <si>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</si>
  <si>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</si>
  <si>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</si>
  <si>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</si>
  <si>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</si>
  <si>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</si>
  <si>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</si>
  <si>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</si>
  <si>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</si>
  <si>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</si>
  <si>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</si>
  <si>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</si>
  <si>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</si>
  <si>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</si>
  <si>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</si>
  <si>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</si>
  <si>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</si>
  <si>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</si>
  <si>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</si>
  <si>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</si>
  <si>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</si>
  <si>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</si>
  <si>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</si>
  <si>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</si>
  <si>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</si>
  <si>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</si>
  <si>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</si>
  <si>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</si>
  <si>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</si>
  <si>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</si>
  <si>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</si>
  <si>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</si>
  <si>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</si>
  <si>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</si>
  <si>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</si>
  <si>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</si>
  <si>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</si>
  <si>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</si>
  <si>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</si>
  <si>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</si>
  <si>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</si>
  <si>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</si>
  <si>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</si>
  <si>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</si>
  <si>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</si>
  <si>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</si>
  <si>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</si>
  <si>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</si>
  <si>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</si>
  <si>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</si>
  <si>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</si>
  <si>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</si>
  <si>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</si>
  <si>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</si>
  <si>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</si>
  <si>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</si>
  <si>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</si>
  <si>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</si>
  <si>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</si>
  <si>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</si>
  <si>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</si>
  <si>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</si>
  <si>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</si>
  <si>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</si>
  <si>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</si>
  <si>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</si>
  <si>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</si>
  <si>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</si>
  <si>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</si>
  <si>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</si>
  <si>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</si>
  <si>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</si>
  <si>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</si>
  <si>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</si>
  <si>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</si>
  <si>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</si>
  <si>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</si>
  <si>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</si>
  <si>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</si>
  <si>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</si>
  <si>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</si>
  <si>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</si>
  <si>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</si>
  <si>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</si>
  <si>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</si>
  <si>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</si>
  <si>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</si>
  <si>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</si>
  <si>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</si>
  <si>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</si>
  <si>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</si>
  <si>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</si>
  <si>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</si>
  <si>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</si>
  <si>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</si>
  <si>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</si>
  <si>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</si>
  <si>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</si>
  <si>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</si>
  <si>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</si>
  <si>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</si>
  <si>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</si>
  <si>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</si>
  <si>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</si>
  <si>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</si>
  <si>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</si>
  <si>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</si>
  <si>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</si>
  <si>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</si>
  <si>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</si>
  <si>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</si>
  <si>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</si>
  <si>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</si>
  <si>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</si>
  <si>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</si>
  <si>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</si>
  <si>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</si>
  <si>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</si>
  <si>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</si>
  <si>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</si>
  <si>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</si>
  <si>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</si>
  <si>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</si>
  <si>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</si>
  <si>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</si>
  <si>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</si>
  <si>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</si>
  <si>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</si>
  <si>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</si>
  <si>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</si>
  <si>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</si>
  <si>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</si>
  <si>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</si>
  <si>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</si>
  <si>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</si>
  <si>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</si>
  <si>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</si>
  <si>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</si>
  <si>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</si>
  <si>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</si>
  <si>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</si>
  <si>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</si>
  <si>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</si>
  <si>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</si>
  <si>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</si>
  <si>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</si>
  <si>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</si>
  <si>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</si>
  <si>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</si>
  <si>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</si>
  <si>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</si>
  <si>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</si>
  <si>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</si>
  <si>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</si>
  <si>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</si>
  <si>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</si>
  <si>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</si>
  <si>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</si>
  <si>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</si>
  <si>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</si>
  <si>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</si>
  <si>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</si>
  <si>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</si>
  <si>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</si>
  <si>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</si>
  <si>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</si>
  <si>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</si>
  <si>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</si>
  <si>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</si>
  <si>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</si>
  <si>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</si>
  <si>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</si>
  <si>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</si>
  <si>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</si>
  <si>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</si>
  <si>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</si>
  <si>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</si>
  <si>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</si>
  <si>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</si>
  <si>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</si>
  <si>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</si>
  <si>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</si>
  <si>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</si>
  <si>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</si>
  <si>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</si>
  <si>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</si>
  <si>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</si>
  <si>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</si>
  <si>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</si>
  <si>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</si>
  <si>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</si>
  <si>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</si>
  <si>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</si>
  <si>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</si>
  <si>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</si>
  <si>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</si>
  <si>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</si>
  <si>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</si>
  <si>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</si>
  <si>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</si>
  <si>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</si>
  <si>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</si>
  <si>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</si>
  <si>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</si>
  <si>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</si>
  <si>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</si>
  <si>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</si>
  <si>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</si>
  <si>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</si>
  <si>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</si>
  <si>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</si>
  <si>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</si>
  <si>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</si>
  <si>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</si>
  <si>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</si>
  <si>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</si>
  <si>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</si>
  <si>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</si>
  <si>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</si>
  <si>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</si>
  <si>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</si>
  <si>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</si>
  <si>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</si>
  <si>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</si>
  <si>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</si>
  <si>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</si>
  <si>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</si>
  <si>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</si>
  <si>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</si>
  <si>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</si>
  <si>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</si>
  <si>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</si>
  <si>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</si>
  <si>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</si>
  <si>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</si>
  <si>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</si>
  <si>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</si>
  <si>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</si>
  <si>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</si>
  <si>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</si>
  <si>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</si>
  <si>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</si>
  <si>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</si>
  <si>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</si>
  <si>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</si>
  <si>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</si>
  <si>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</si>
  <si>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</si>
  <si>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</si>
  <si>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</si>
  <si>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</si>
  <si>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</si>
  <si>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</si>
  <si>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</si>
  <si>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</si>
  <si>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</si>
  <si>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</si>
  <si>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</si>
  <si>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</si>
  <si>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</si>
  <si>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</si>
  <si>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</si>
  <si>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</si>
  <si>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</si>
  <si>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</si>
  <si>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</si>
  <si>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</si>
  <si>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</si>
  <si>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</si>
  <si>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</si>
  <si>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</si>
  <si>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</si>
  <si>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</si>
  <si>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</si>
  <si>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</si>
  <si>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</si>
  <si>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</si>
  <si>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</si>
  <si>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</si>
  <si>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</si>
  <si>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</si>
  <si>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</si>
  <si>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</si>
  <si>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</si>
  <si>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</si>
  <si>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</si>
  <si>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</si>
  <si>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</si>
  <si>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</si>
  <si>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</si>
  <si>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</si>
  <si>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</si>
  <si>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</si>
  <si>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</si>
  <si>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</si>
  <si>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</si>
  <si>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</si>
  <si>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</si>
  <si>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</si>
  <si>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</si>
  <si>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</si>
  <si>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</si>
  <si>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</si>
  <si>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</si>
  <si>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</si>
  <si>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</si>
  <si>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</si>
  <si>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</si>
  <si>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</si>
  <si>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</si>
  <si>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</si>
  <si>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</si>
  <si>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</si>
  <si>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</si>
  <si>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</si>
  <si>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</si>
  <si>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</si>
  <si>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</si>
  <si>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</si>
  <si>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</si>
  <si>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</si>
  <si>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</si>
  <si>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</si>
  <si>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</si>
  <si>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</si>
  <si>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</si>
  <si>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</si>
  <si>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</si>
  <si>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</si>
  <si>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</si>
  <si>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</si>
  <si>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</si>
  <si>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</si>
  <si>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</si>
  <si>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</si>
  <si>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</si>
  <si>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</si>
  <si>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</si>
  <si>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</si>
  <si>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</si>
  <si>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</si>
  <si>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</si>
  <si>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</si>
  <si>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</si>
  <si>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</si>
  <si>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</si>
  <si>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</si>
  <si>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</si>
  <si>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</si>
  <si>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</si>
  <si>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</si>
  <si>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</si>
  <si>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</si>
  <si>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</si>
  <si>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</si>
  <si>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</si>
  <si>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</si>
  <si>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</si>
  <si>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</si>
  <si>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</si>
  <si>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</si>
  <si>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</si>
  <si>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</si>
  <si>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</si>
  <si>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</si>
  <si>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</si>
  <si>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</si>
  <si>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</si>
  <si>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</si>
  <si>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</si>
  <si>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</si>
  <si>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</si>
  <si>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</si>
  <si>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</si>
  <si>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</si>
  <si>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</si>
  <si>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</si>
  <si>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</si>
  <si>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</si>
  <si>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</si>
  <si>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</si>
  <si>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</si>
  <si>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</si>
  <si>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</si>
  <si>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</si>
  <si>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</si>
  <si>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</si>
  <si>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</si>
  <si>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</si>
  <si>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</si>
  <si>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</si>
  <si>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</si>
  <si>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</si>
  <si>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</si>
  <si>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</si>
  <si>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</si>
  <si>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</si>
  <si>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</si>
  <si>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</si>
  <si>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</si>
  <si>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</si>
  <si>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</si>
  <si>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</si>
  <si>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</si>
  <si>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</si>
  <si>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</si>
  <si>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</si>
  <si>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</si>
  <si>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</si>
  <si>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</si>
  <si>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</si>
  <si>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</si>
  <si>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</si>
  <si>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</si>
  <si>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</si>
  <si>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</si>
  <si>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</si>
  <si>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</si>
  <si>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</si>
  <si>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</si>
  <si>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</si>
  <si>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</si>
  <si>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</si>
  <si>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</si>
  <si>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</si>
  <si>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</si>
  <si>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</si>
  <si>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</si>
  <si>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</si>
  <si>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</si>
  <si>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</si>
  <si>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</si>
  <si>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</si>
  <si>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</si>
  <si>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</si>
  <si>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</si>
  <si>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</si>
  <si>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</si>
  <si>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</si>
  <si>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</si>
  <si>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</si>
  <si>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</si>
  <si>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</si>
  <si>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</si>
  <si>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</si>
  <si>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</si>
  <si>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</si>
  <si>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</si>
  <si>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</si>
  <si>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</si>
  <si>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</si>
  <si>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</si>
  <si>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</si>
  <si>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</si>
  <si>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</si>
  <si>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</si>
  <si>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</si>
  <si>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</si>
  <si>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</si>
  <si>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</si>
  <si>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</si>
  <si>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</si>
  <si>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</si>
  <si>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</si>
  <si>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</si>
  <si>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</si>
  <si>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</si>
  <si>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</si>
  <si>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</si>
  <si>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</si>
  <si>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</si>
  <si>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</si>
  <si>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</si>
  <si>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</si>
  <si>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</si>
  <si>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</si>
  <si>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</si>
  <si>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</si>
  <si>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</si>
  <si>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</si>
  <si>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</si>
  <si>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</si>
  <si>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</si>
  <si>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</si>
  <si>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</si>
  <si>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</si>
  <si>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</si>
  <si>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</si>
  <si>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</si>
  <si>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</si>
  <si>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</si>
  <si>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</si>
  <si>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</si>
  <si>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</si>
  <si>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</si>
  <si>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</si>
  <si>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</si>
  <si>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</si>
  <si>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</si>
  <si>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</si>
  <si>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</si>
  <si>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</si>
  <si>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</si>
  <si>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</si>
  <si>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</si>
  <si>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</si>
  <si>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</si>
  <si>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</si>
  <si>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</si>
  <si>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</si>
  <si>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</si>
  <si>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</si>
  <si>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</si>
  <si>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</si>
  <si>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</si>
  <si>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</si>
  <si>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</si>
  <si>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</si>
  <si>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</si>
  <si>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</si>
  <si>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</si>
  <si>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</si>
  <si>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</si>
  <si>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</si>
  <si>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</si>
  <si>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</si>
  <si>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</si>
  <si>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</si>
  <si>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</si>
  <si>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</si>
  <si>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</si>
  <si>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</si>
  <si>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</si>
  <si>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</si>
  <si>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</si>
  <si>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</si>
  <si>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</si>
  <si>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</si>
  <si>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</si>
  <si>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</si>
  <si>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</si>
  <si>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</si>
  <si>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</si>
  <si>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</si>
  <si>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</si>
  <si>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</si>
  <si>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</si>
  <si>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</si>
  <si>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</si>
  <si>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</si>
  <si>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</si>
  <si>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</si>
  <si>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</si>
  <si>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</si>
  <si>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</si>
  <si>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</si>
  <si>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</si>
  <si>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</si>
  <si>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</si>
  <si>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</si>
  <si>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</si>
  <si>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</si>
  <si>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</si>
  <si>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</si>
  <si>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</si>
  <si>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</si>
  <si>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</si>
  <si>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</si>
  <si>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</si>
  <si>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</si>
  <si>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</si>
  <si>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</si>
  <si>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</si>
  <si>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</si>
  <si>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</si>
  <si>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</si>
  <si>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</si>
  <si>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</si>
  <si>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</si>
  <si>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</si>
  <si>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</si>
  <si>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</si>
  <si>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</si>
  <si>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</si>
  <si>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</si>
  <si>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</si>
  <si>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</si>
  <si>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</si>
  <si>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</si>
  <si>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</si>
  <si>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</si>
  <si>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</si>
  <si>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</si>
  <si>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</si>
  <si>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</si>
  <si>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</si>
  <si>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</si>
  <si>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</si>
  <si>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</si>
  <si>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</si>
  <si>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</si>
  <si>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</si>
  <si>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</si>
  <si>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</si>
  <si>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</si>
  <si>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</si>
  <si>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</si>
  <si>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</si>
  <si>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</si>
  <si>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</si>
  <si>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</si>
  <si>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</si>
  <si>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</si>
  <si>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</si>
  <si>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</si>
  <si>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</si>
  <si>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</si>
  <si>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</si>
  <si>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</si>
  <si>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</si>
  <si>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</si>
  <si>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</si>
  <si>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</si>
  <si>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</si>
  <si>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</si>
  <si>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</si>
  <si>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</si>
  <si>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</si>
  <si>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</si>
  <si>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</si>
  <si>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</si>
  <si>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</si>
  <si>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</si>
  <si>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</si>
  <si>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</si>
  <si>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</si>
  <si>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</si>
  <si>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</si>
  <si>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</si>
  <si>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</si>
  <si>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</si>
  <si>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</si>
  <si>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</si>
  <si>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</si>
  <si>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</si>
  <si>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</si>
  <si>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</si>
  <si>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</si>
  <si>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</si>
  <si>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</si>
  <si>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</si>
  <si>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</si>
  <si>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</si>
  <si>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</si>
  <si>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</si>
  <si>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</si>
  <si>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</si>
  <si>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</si>
  <si>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</si>
  <si>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</si>
  <si>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</si>
  <si>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</si>
  <si>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</si>
  <si>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</si>
  <si>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</si>
  <si>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</si>
  <si>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</si>
  <si>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</si>
  <si>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</si>
  <si>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</si>
  <si>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</si>
  <si>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</si>
  <si>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</si>
  <si>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</si>
  <si>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</si>
  <si>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</si>
  <si>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</si>
  <si>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</si>
  <si>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</si>
  <si>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</si>
  <si>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</si>
  <si>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</si>
  <si>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</si>
  <si>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</si>
  <si>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</si>
  <si>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</si>
  <si>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</si>
  <si>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</si>
  <si>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</si>
  <si>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</si>
  <si>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</si>
  <si>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</si>
  <si>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</si>
  <si>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</si>
  <si>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</si>
  <si>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</si>
  <si>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</si>
  <si>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</si>
  <si>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</si>
  <si>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</si>
  <si>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</si>
  <si>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</si>
  <si>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</si>
  <si>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</si>
  <si>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</si>
  <si>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</si>
  <si>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</si>
  <si>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</si>
  <si>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</si>
  <si>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</si>
  <si>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</si>
  <si>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</si>
  <si>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</si>
  <si>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</si>
  <si>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</si>
  <si>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</si>
  <si>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</si>
  <si>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</si>
  <si>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</si>
  <si>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</si>
  <si>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</si>
  <si>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</si>
  <si>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</si>
  <si>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</si>
  <si>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</si>
  <si>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</si>
  <si>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</si>
  <si>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</si>
  <si>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</si>
  <si>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</si>
  <si>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</si>
  <si>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</si>
  <si>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</si>
  <si>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</si>
  <si>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</si>
  <si>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</si>
  <si>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</si>
  <si>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</si>
  <si>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</si>
  <si>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</si>
  <si>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</si>
  <si>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</si>
  <si>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</si>
  <si>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</si>
  <si>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</si>
  <si>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</si>
  <si>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</si>
  <si>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</si>
  <si>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</si>
  <si>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</si>
  <si>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</si>
  <si>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</si>
  <si>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</si>
  <si>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</si>
  <si>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</si>
  <si>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</si>
  <si>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</si>
  <si>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</si>
  <si>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</si>
  <si>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</si>
  <si>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</si>
  <si>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</si>
  <si>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</si>
  <si>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</si>
  <si>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</si>
  <si>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</si>
  <si>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</si>
  <si>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</si>
  <si>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</si>
  <si>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</si>
  <si>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</si>
  <si>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</si>
  <si>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</si>
  <si>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</si>
  <si>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</si>
  <si>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</si>
  <si>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</si>
  <si>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</si>
  <si>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</si>
  <si>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</si>
  <si>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</si>
  <si>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</si>
  <si>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</si>
  <si>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</si>
  <si>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</si>
  <si>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</si>
  <si>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</si>
  <si>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</si>
  <si>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</si>
  <si>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</si>
  <si>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</si>
  <si>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</si>
  <si>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</si>
  <si>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</si>
  <si>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</si>
  <si>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</si>
  <si>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</si>
  <si>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</si>
  <si>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</si>
  <si>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</si>
  <si>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</si>
  <si>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</si>
  <si>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</si>
  <si>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</si>
  <si>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</si>
  <si>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</si>
  <si>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</si>
  <si>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</si>
  <si>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</si>
  <si>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</si>
  <si>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</si>
  <si>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</si>
  <si>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</si>
  <si>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</si>
  <si>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</si>
  <si>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</si>
  <si>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</si>
  <si>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</si>
  <si>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</si>
  <si>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</si>
  <si>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</si>
  <si>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</si>
  <si>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</si>
  <si>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</si>
  <si>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</si>
  <si>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</si>
  <si>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</si>
  <si>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</si>
  <si>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</si>
  <si>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</si>
  <si>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</si>
  <si>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</si>
  <si>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</si>
  <si>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</si>
  <si>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</si>
  <si>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</si>
  <si>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</si>
  <si>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</si>
  <si>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</si>
  <si>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</si>
  <si>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</si>
  <si>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</si>
  <si>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</si>
  <si>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</si>
  <si>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</si>
  <si>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</si>
  <si>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</si>
  <si>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</si>
  <si>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</si>
  <si>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</si>
  <si>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</si>
  <si>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</si>
  <si>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</si>
  <si>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</si>
  <si>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</si>
  <si>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</si>
  <si>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</si>
  <si>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</si>
  <si>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</si>
  <si>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</si>
  <si>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</si>
  <si>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</si>
  <si>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</si>
  <si>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</si>
  <si>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</si>
  <si>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</si>
  <si>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</si>
  <si>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</si>
  <si>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</si>
  <si>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</si>
  <si>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</si>
  <si>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</si>
  <si>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</si>
  <si>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</si>
  <si>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</si>
  <si>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</si>
  <si>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</si>
  <si>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</si>
  <si>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</si>
  <si>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</si>
  <si>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</si>
  <si>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</si>
  <si>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</si>
  <si>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</si>
  <si>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</si>
  <si>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</si>
  <si>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</si>
  <si>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</si>
  <si>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</si>
  <si>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</si>
  <si>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</si>
  <si>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</si>
  <si>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</si>
  <si>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</si>
  <si>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</si>
  <si>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</si>
  <si>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</si>
  <si>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</si>
  <si>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</si>
  <si>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</si>
  <si>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</si>
  <si>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</si>
  <si>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</si>
  <si>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</si>
  <si>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</si>
  <si>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</si>
  <si>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</si>
  <si>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</si>
  <si>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</si>
  <si>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</si>
  <si>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</si>
  <si>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</si>
  <si>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</si>
  <si>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</si>
  <si>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</si>
  <si>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</si>
  <si>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</si>
  <si>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</si>
  <si>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</si>
  <si>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</si>
  <si>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</si>
  <si>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</si>
  <si>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</si>
  <si>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</si>
  <si>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</si>
  <si>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</si>
  <si>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</si>
  <si>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</si>
  <si>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</si>
  <si>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</si>
  <si>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</si>
  <si>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</si>
  <si>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</si>
  <si>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</si>
  <si>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</si>
  <si>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</si>
  <si>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</si>
  <si>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</si>
  <si>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</si>
  <si>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</si>
  <si>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</si>
  <si>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</si>
  <si>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</si>
  <si>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</si>
  <si>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</si>
  <si>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</si>
  <si>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</si>
  <si>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</si>
  <si>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</si>
  <si>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</si>
  <si>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</si>
  <si>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</si>
  <si>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</si>
  <si>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</si>
  <si>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</si>
  <si>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</si>
  <si>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</si>
  <si>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</si>
  <si>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</si>
  <si>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</si>
  <si>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</si>
  <si>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</si>
  <si>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</si>
  <si>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</si>
  <si>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</si>
  <si>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</si>
  <si>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</si>
  <si>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</si>
  <si>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</si>
  <si>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</si>
  <si>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</si>
  <si>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</si>
  <si>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</si>
  <si>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</si>
  <si>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</si>
  <si>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</si>
  <si>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</si>
  <si>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</si>
  <si>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</si>
  <si>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</si>
  <si>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</si>
  <si>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</si>
  <si>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</si>
  <si>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</si>
  <si>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</si>
  <si>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</si>
  <si>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</si>
  <si>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</si>
  <si>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</si>
  <si>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</si>
  <si>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</si>
  <si>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</si>
  <si>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</si>
  <si>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</si>
  <si>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</si>
  <si>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</si>
  <si>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</si>
  <si>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</si>
  <si>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</si>
  <si>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</si>
  <si>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</si>
  <si>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</si>
  <si>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</si>
  <si>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</si>
  <si>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</si>
  <si>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</si>
  <si>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</si>
  <si>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</si>
  <si>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</si>
  <si>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</si>
  <si>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</si>
  <si>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</si>
  <si>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</si>
  <si>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</si>
  <si>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</si>
  <si>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</si>
  <si>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</si>
  <si>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</si>
  <si>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</si>
  <si>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</si>
  <si>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</si>
  <si>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</si>
  <si>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</si>
  <si>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</si>
  <si>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</si>
  <si>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</si>
  <si>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</si>
  <si>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</si>
  <si>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</si>
  <si>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</si>
  <si>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</si>
  <si>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</si>
  <si>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</si>
  <si>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</si>
  <si>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</si>
  <si>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</si>
  <si>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</si>
  <si>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</si>
  <si>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</si>
  <si>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</si>
  <si>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</si>
  <si>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</si>
  <si>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</si>
  <si>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</si>
  <si>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</si>
  <si>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</si>
  <si>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</si>
  <si>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</si>
  <si>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</si>
  <si>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</si>
  <si>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</si>
  <si>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</si>
  <si>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</si>
  <si>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</si>
  <si>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</si>
  <si>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</si>
  <si>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</si>
  <si>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</si>
  <si>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</si>
  <si>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</si>
  <si>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</si>
  <si>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</si>
  <si>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</si>
  <si>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</si>
  <si>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</si>
  <si>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</si>
  <si>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</si>
  <si>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</si>
  <si>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</si>
  <si>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</si>
  <si>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</si>
  <si>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</si>
  <si>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</si>
  <si>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</si>
  <si>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</si>
  <si>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</si>
  <si>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</si>
  <si>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</si>
  <si>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</si>
  <si>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</si>
  <si>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</si>
  <si>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</si>
  <si>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</si>
  <si>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</si>
  <si>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</si>
  <si>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</si>
  <si>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</si>
  <si>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</si>
  <si>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</si>
  <si>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</si>
  <si>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</si>
  <si>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</si>
  <si>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</si>
  <si>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</si>
  <si>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</si>
  <si>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</si>
  <si>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</si>
  <si>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</si>
  <si>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</si>
  <si>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</si>
  <si>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</si>
  <si>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</si>
  <si>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</si>
  <si>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</si>
  <si>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</si>
  <si>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</si>
  <si>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</si>
  <si>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</si>
  <si>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</si>
  <si>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</si>
  <si>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</si>
  <si>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</si>
  <si>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</si>
  <si>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</si>
  <si>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</si>
  <si>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</si>
  <si>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</si>
  <si>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</si>
  <si>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</si>
  <si>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</si>
  <si>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</si>
  <si>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</si>
  <si>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</si>
  <si>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</si>
  <si>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</si>
  <si>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</si>
  <si>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</si>
  <si>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</si>
  <si>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</si>
  <si>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</si>
  <si>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</si>
  <si>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</si>
  <si>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</si>
  <si>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</si>
  <si>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</si>
  <si>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</si>
  <si>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</si>
  <si>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</si>
  <si>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</si>
  <si>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</si>
  <si>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</si>
  <si>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</si>
  <si>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</si>
  <si>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</si>
  <si>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</si>
  <si>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</si>
  <si>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</si>
  <si>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</si>
  <si>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</si>
  <si>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</si>
  <si>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</si>
  <si>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</si>
  <si>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</si>
  <si>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</si>
  <si>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</si>
  <si>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</si>
  <si>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</si>
  <si>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</si>
  <si>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</si>
  <si>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</si>
  <si>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</si>
  <si>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</si>
  <si>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</si>
  <si>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</si>
  <si>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</si>
  <si>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</si>
  <si>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</si>
  <si>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</si>
  <si>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</si>
  <si>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</si>
  <si>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</si>
  <si>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</si>
  <si>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</si>
  <si>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</si>
  <si>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</si>
  <si>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</si>
  <si>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</si>
  <si>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</si>
  <si>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</si>
  <si>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</si>
  <si>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</si>
  <si>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</si>
  <si>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</si>
  <si>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</si>
  <si>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</si>
  <si>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</si>
  <si>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</si>
  <si>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</si>
  <si>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</si>
  <si>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</si>
  <si>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</si>
  <si>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</si>
  <si>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</si>
  <si>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</si>
  <si>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</si>
  <si>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</si>
  <si>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</si>
  <si>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</si>
  <si>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</si>
  <si>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</si>
  <si>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</si>
  <si>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</si>
  <si>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</si>
  <si>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</si>
  <si>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</si>
  <si>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</si>
  <si>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</si>
  <si>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</si>
  <si>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</si>
  <si>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</si>
  <si>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</si>
  <si>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</si>
  <si>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</si>
  <si>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</si>
  <si>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</si>
  <si>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</si>
  <si>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</si>
  <si>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</si>
  <si>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</si>
  <si>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</si>
  <si>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</si>
  <si>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</si>
  <si>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</si>
  <si>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</si>
  <si>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</si>
  <si>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</si>
  <si>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</si>
  <si>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</si>
  <si>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</si>
  <si>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</si>
  <si>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</si>
  <si>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</si>
  <si>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</si>
  <si>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</si>
  <si>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</si>
  <si>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</si>
  <si>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</si>
  <si>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</si>
  <si>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</si>
  <si>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</si>
  <si>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</si>
  <si>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</si>
  <si>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</si>
  <si>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</si>
  <si>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</si>
  <si>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</si>
  <si>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</si>
  <si>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</si>
  <si>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</si>
  <si>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</si>
  <si>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</si>
  <si>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</si>
  <si>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</si>
  <si>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</si>
  <si>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</si>
  <si>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</si>
  <si>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</si>
  <si>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</si>
  <si>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</si>
  <si>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</si>
  <si>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</si>
  <si>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</si>
  <si>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</si>
  <si>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</si>
  <si>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</si>
  <si>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</si>
  <si>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</si>
  <si>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</si>
  <si>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</si>
  <si>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</si>
  <si>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</si>
  <si>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</si>
  <si>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</si>
  <si>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</si>
  <si>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</si>
  <si>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</si>
  <si>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</si>
  <si>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</si>
  <si>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</si>
  <si>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</si>
  <si>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</si>
  <si>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</si>
  <si>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</si>
  <si>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</si>
  <si>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</si>
  <si>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</si>
  <si>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</si>
  <si>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</si>
  <si>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</si>
  <si>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</si>
  <si>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</si>
  <si>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</si>
  <si>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</si>
  <si>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</si>
  <si>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</si>
  <si>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</si>
  <si>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</si>
  <si>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</si>
  <si>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</si>
  <si>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</si>
  <si>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</si>
  <si>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</si>
  <si>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</si>
  <si>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</si>
  <si>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</si>
  <si>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</si>
  <si>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</si>
  <si>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</si>
  <si>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</si>
  <si>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</si>
  <si>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</si>
  <si>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</si>
  <si>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</si>
  <si>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</si>
  <si>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</si>
  <si>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</si>
  <si>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</si>
  <si>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</si>
  <si>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</si>
  <si>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</si>
  <si>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</si>
  <si>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</si>
  <si>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</si>
  <si>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</si>
  <si>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</si>
  <si>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</si>
  <si>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</si>
  <si>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</si>
  <si>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</si>
  <si>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</si>
  <si>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</si>
  <si>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</si>
  <si>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</si>
  <si>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</si>
  <si>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</si>
  <si>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</si>
  <si>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</si>
  <si>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</si>
  <si>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</si>
  <si>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</si>
  <si>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</si>
  <si>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</si>
  <si>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</si>
  <si>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</si>
  <si>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</si>
  <si>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</si>
  <si>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</si>
  <si>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</si>
  <si>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</si>
  <si>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</si>
  <si>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</si>
  <si>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</si>
  <si>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</si>
  <si>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</si>
  <si>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</si>
  <si>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</si>
  <si>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</si>
  <si>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</si>
  <si>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</si>
  <si>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</si>
  <si>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</si>
  <si>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</si>
  <si>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</si>
  <si>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</si>
  <si>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</si>
  <si>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</si>
  <si>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</si>
  <si>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</si>
  <si>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</si>
  <si>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</si>
  <si>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</si>
  <si>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</si>
  <si>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</si>
  <si>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</si>
  <si>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</si>
  <si>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</si>
  <si>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</si>
  <si>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</si>
  <si>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</si>
  <si>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</si>
  <si>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</si>
  <si>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</si>
  <si>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</si>
  <si>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</si>
  <si>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</si>
  <si>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</si>
  <si>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</si>
  <si>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</si>
  <si>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</si>
  <si>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</si>
  <si>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</si>
  <si>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</si>
  <si>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</si>
  <si>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</si>
  <si>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</si>
  <si>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</si>
  <si>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</si>
  <si>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</si>
  <si>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</si>
  <si>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</si>
  <si>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</si>
  <si>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</si>
  <si>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</si>
  <si>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</si>
  <si>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</si>
  <si>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</si>
  <si>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</si>
  <si>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</si>
  <si>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</si>
  <si>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</si>
  <si>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</si>
  <si>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</si>
  <si>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</si>
  <si>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</si>
  <si>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</si>
  <si>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</si>
  <si>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</si>
  <si>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</si>
  <si>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</si>
  <si>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</si>
  <si>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</si>
  <si>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</si>
  <si>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</si>
  <si>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</si>
  <si>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</si>
  <si>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</si>
  <si>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</si>
  <si>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</si>
  <si>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</si>
  <si>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</si>
  <si>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</si>
  <si>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</si>
  <si>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</si>
  <si>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</si>
  <si>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</si>
  <si>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</si>
  <si>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</si>
  <si>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</si>
  <si>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</si>
  <si>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</si>
  <si>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</si>
  <si>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</si>
  <si>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</si>
  <si>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</si>
  <si>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</si>
  <si>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</si>
  <si>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</si>
  <si>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</si>
  <si>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</si>
  <si>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</si>
  <si>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</si>
  <si>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</si>
  <si>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</si>
  <si>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</si>
  <si>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</si>
  <si>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</si>
  <si>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</si>
  <si>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</si>
  <si>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</si>
  <si>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</si>
  <si>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</si>
  <si>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</si>
  <si>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</si>
  <si>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</si>
  <si>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</si>
  <si>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</si>
  <si>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</si>
  <si>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</si>
  <si>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</si>
  <si>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</si>
  <si>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</si>
  <si>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</si>
  <si>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</si>
  <si>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</si>
  <si>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</si>
  <si>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</si>
  <si>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</si>
  <si>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</si>
  <si>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</si>
  <si>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</si>
  <si>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</si>
  <si>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</si>
  <si>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</si>
  <si>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</si>
  <si>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</si>
  <si>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</si>
  <si>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</si>
  <si>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</si>
  <si>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</si>
  <si>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</si>
  <si>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</si>
  <si>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</si>
  <si>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</si>
  <si>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</si>
  <si>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</si>
  <si>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</si>
  <si>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</si>
  <si>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</si>
  <si>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</si>
  <si>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</si>
  <si>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</si>
  <si>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</si>
  <si>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</si>
  <si>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</si>
  <si>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</si>
  <si>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</si>
  <si>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</si>
  <si>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</si>
  <si>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</si>
  <si>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</si>
  <si>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</si>
  <si>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</si>
  <si>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</si>
  <si>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</si>
  <si>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</si>
  <si>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</si>
  <si>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</si>
  <si>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</si>
  <si>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</si>
  <si>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</si>
  <si>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</si>
  <si>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</si>
  <si>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</si>
  <si>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</si>
  <si>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</si>
  <si>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</si>
  <si>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</si>
  <si>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</si>
  <si>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</si>
  <si>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</si>
  <si>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</si>
  <si>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</si>
  <si>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</si>
  <si>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</si>
  <si>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</si>
  <si>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</si>
  <si>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</si>
  <si>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</si>
  <si>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</si>
  <si>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</si>
  <si>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</si>
  <si>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</si>
  <si>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</si>
  <si>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</si>
  <si>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</si>
  <si>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</si>
  <si>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</si>
  <si>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</si>
  <si>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</si>
  <si>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</si>
  <si>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</si>
  <si>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</si>
  <si>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</si>
  <si>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</si>
  <si>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</si>
  <si>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</si>
  <si>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</si>
  <si>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</si>
  <si>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</si>
  <si>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</si>
  <si>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</si>
  <si>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</si>
  <si>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</si>
  <si>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</si>
  <si>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</si>
  <si>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</si>
  <si>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</si>
  <si>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</si>
  <si>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</si>
  <si>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</si>
  <si>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</si>
  <si>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</si>
  <si>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</si>
  <si>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</si>
  <si>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</si>
  <si>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</si>
  <si>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</si>
  <si>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</si>
  <si>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</si>
  <si>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</si>
  <si>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</si>
  <si>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</si>
  <si>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</si>
  <si>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</si>
  <si>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</si>
  <si>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</si>
  <si>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</si>
  <si>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</si>
  <si>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</si>
  <si>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</si>
  <si>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</si>
  <si>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</si>
  <si>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</si>
  <si>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</si>
  <si>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</si>
  <si>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</si>
  <si>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</si>
  <si>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</si>
  <si>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</si>
  <si>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</si>
  <si>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</si>
  <si>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</si>
  <si>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</si>
  <si>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</si>
  <si>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</si>
  <si>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</si>
  <si>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</si>
  <si>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</si>
  <si>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</si>
  <si>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</si>
  <si>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</si>
  <si>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</si>
  <si>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</si>
  <si>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</si>
  <si>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</si>
  <si>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</si>
  <si>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</si>
  <si>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</si>
  <si>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</si>
  <si>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</si>
  <si>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</si>
  <si>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</si>
  <si>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</si>
  <si>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</si>
  <si>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</si>
  <si>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</si>
  <si>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</si>
  <si>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</si>
  <si>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</si>
  <si>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</si>
  <si>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</si>
  <si>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</si>
  <si>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</si>
  <si>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</si>
  <si>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</si>
  <si>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</si>
  <si>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</si>
  <si>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</si>
  <si>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</si>
  <si>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</si>
  <si>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</si>
  <si>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</si>
  <si>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</si>
  <si>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</si>
  <si>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</si>
  <si>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</si>
  <si>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</si>
  <si>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</si>
  <si>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</si>
  <si>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</si>
  <si>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</si>
  <si>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</si>
  <si>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</si>
  <si>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</si>
  <si>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</si>
  <si>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</si>
  <si>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</si>
  <si>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</si>
  <si>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</si>
  <si>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</si>
  <si>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</si>
  <si>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</si>
  <si>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</si>
  <si>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</si>
  <si>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</si>
  <si>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</si>
  <si>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</si>
  <si>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</si>
  <si>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</si>
  <si>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</si>
  <si>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</si>
  <si>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</si>
  <si>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</si>
  <si>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</si>
  <si>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</si>
  <si>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</si>
  <si>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</si>
  <si>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</si>
  <si>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</si>
  <si>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</si>
  <si>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</si>
  <si>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</si>
  <si>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</si>
  <si>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</si>
  <si>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</si>
  <si>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</si>
  <si>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</si>
  <si>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</si>
  <si>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</si>
  <si>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</si>
  <si>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</si>
  <si>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</si>
  <si>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</si>
  <si>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</si>
  <si>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</si>
  <si>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</si>
  <si>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</si>
  <si>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</si>
  <si>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</si>
  <si>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</si>
  <si>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</si>
  <si>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</si>
  <si>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</si>
  <si>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</si>
  <si>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</si>
  <si>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</si>
  <si>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</si>
  <si>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</si>
  <si>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</si>
  <si>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</si>
  <si>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</si>
  <si>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</si>
  <si>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</si>
  <si>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</si>
  <si>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</si>
  <si>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</si>
  <si>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</si>
  <si>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</si>
  <si>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</si>
  <si>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</si>
  <si>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</si>
  <si>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</si>
  <si>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</si>
  <si>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</si>
  <si>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</si>
  <si>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</si>
  <si>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</si>
  <si>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</si>
  <si>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</si>
  <si>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</si>
  <si>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</si>
  <si>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</si>
  <si>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</si>
  <si>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</si>
  <si>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</si>
  <si>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</si>
  <si>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</si>
  <si>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</si>
  <si>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</si>
  <si>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</si>
  <si>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</si>
  <si>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</si>
  <si>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</si>
  <si>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</si>
  <si>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</si>
  <si>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</si>
  <si>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</si>
  <si>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</si>
  <si>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</si>
  <si>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</si>
  <si>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</si>
  <si>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</si>
  <si>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</si>
  <si>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</si>
  <si>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</si>
  <si>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</si>
  <si>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</si>
  <si>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</si>
  <si>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</si>
  <si>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</si>
  <si>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</si>
  <si>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</si>
  <si>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</si>
  <si>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</si>
  <si>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</si>
  <si>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</si>
  <si>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</si>
  <si>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</si>
  <si>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</si>
  <si>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</si>
  <si>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</si>
  <si>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</si>
  <si>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</si>
  <si>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</si>
  <si>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</si>
  <si>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</si>
  <si>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</si>
  <si>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</si>
  <si>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</si>
  <si>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</si>
  <si>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</si>
  <si>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</si>
  <si>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</si>
  <si>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</si>
  <si>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</si>
  <si>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</si>
  <si>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</si>
  <si>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</si>
  <si>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</si>
  <si>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</si>
  <si>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</si>
  <si>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</si>
  <si>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</si>
  <si>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</si>
  <si>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</si>
  <si>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</si>
  <si>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</si>
  <si>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</si>
  <si>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</si>
  <si>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</si>
  <si>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</si>
  <si>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</si>
  <si>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</si>
  <si>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</si>
  <si>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</si>
  <si>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</si>
  <si>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</si>
  <si>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</si>
  <si>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</si>
  <si>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</si>
  <si>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</si>
  <si>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</si>
  <si>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</si>
  <si>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</si>
  <si>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</si>
  <si>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</si>
  <si>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</si>
  <si>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</si>
  <si>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</si>
  <si>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</si>
  <si>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</si>
  <si>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</si>
  <si>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</si>
  <si>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</si>
  <si>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</si>
  <si>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</si>
  <si>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</si>
  <si>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</si>
  <si>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</si>
  <si>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</si>
  <si>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</si>
  <si>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</si>
  <si>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</si>
  <si>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</si>
  <si>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</si>
  <si>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</si>
  <si>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</si>
  <si>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</si>
  <si>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</si>
  <si>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</si>
  <si>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</si>
  <si>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</si>
  <si>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</si>
  <si>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</si>
  <si>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</si>
  <si>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</si>
  <si>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</si>
  <si>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</si>
  <si>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</si>
  <si>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</si>
  <si>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</si>
  <si>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</si>
  <si>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</si>
  <si>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</si>
  <si>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</si>
  <si>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</si>
  <si>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</si>
  <si>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</si>
  <si>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</si>
  <si>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</si>
  <si>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</si>
  <si>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</si>
  <si>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</si>
  <si>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</si>
  <si>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</si>
  <si>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</si>
  <si>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</si>
  <si>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</si>
  <si>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</si>
  <si>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</si>
  <si>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</si>
  <si>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</si>
  <si>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</si>
  <si>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</si>
  <si>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</si>
  <si>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</si>
  <si>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</si>
  <si>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</si>
  <si>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</si>
  <si>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</si>
  <si>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</si>
  <si>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</si>
  <si>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</si>
  <si>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</si>
  <si>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</si>
  <si>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</si>
  <si>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</si>
  <si>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</si>
  <si>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</si>
  <si>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</si>
  <si>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</si>
  <si>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</si>
  <si>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</si>
  <si>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</si>
  <si>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</si>
  <si>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</si>
  <si>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</si>
  <si>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</si>
  <si>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</si>
  <si>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</si>
  <si>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</si>
  <si>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</si>
  <si>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</si>
  <si>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</si>
  <si>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</si>
  <si>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</si>
  <si>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</si>
  <si>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</si>
  <si>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</si>
  <si>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</si>
  <si>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</si>
  <si>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</si>
  <si>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</si>
  <si>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</si>
  <si>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</si>
  <si>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</si>
  <si>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</si>
  <si>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</si>
  <si>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</si>
  <si>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</si>
  <si>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</si>
  <si>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</si>
  <si>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</si>
  <si>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</si>
  <si>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</si>
  <si>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</si>
  <si>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</si>
  <si>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</si>
  <si>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</si>
  <si>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</si>
  <si>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</si>
  <si>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</si>
  <si>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</si>
  <si>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</si>
  <si>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</si>
  <si>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</si>
  <si>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</si>
  <si>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</si>
  <si>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</si>
  <si>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</si>
  <si>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</si>
  <si>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</si>
  <si>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</si>
  <si>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</si>
  <si>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</si>
  <si>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</si>
  <si>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</si>
  <si>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</si>
  <si>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</si>
  <si>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</si>
  <si>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</si>
  <si>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</si>
  <si>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</si>
  <si>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</si>
  <si>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</si>
  <si>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</si>
  <si>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</si>
  <si>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</si>
  <si>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</si>
  <si>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</si>
  <si>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</si>
  <si>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</si>
  <si>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</si>
  <si>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</si>
  <si>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</si>
  <si>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</si>
  <si>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</si>
  <si>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</si>
  <si>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</si>
  <si>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</si>
  <si>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</si>
  <si>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</si>
  <si>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</si>
  <si>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</si>
  <si>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</si>
  <si>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</si>
  <si>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</si>
  <si>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</si>
  <si>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</si>
  <si>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</si>
  <si>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</si>
  <si>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</si>
  <si>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</si>
  <si>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</si>
  <si>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</si>
  <si>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</si>
  <si>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</si>
  <si>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</si>
  <si>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</si>
  <si>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</si>
  <si>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</si>
  <si>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</si>
  <si>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</si>
  <si>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</si>
  <si>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</si>
  <si>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</si>
  <si>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</si>
  <si>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</si>
  <si>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</si>
  <si>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</si>
  <si>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</si>
  <si>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</si>
  <si>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</si>
  <si>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</si>
  <si>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</si>
  <si>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</si>
  <si>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</si>
  <si>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</si>
  <si>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</si>
  <si>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</si>
  <si>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</si>
  <si>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</si>
  <si>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</si>
  <si>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</si>
  <si>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</si>
  <si>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</si>
  <si>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</si>
  <si>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</si>
  <si>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</si>
  <si>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</si>
  <si>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</si>
  <si>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</si>
  <si>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</si>
  <si>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</si>
  <si>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</si>
  <si>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</si>
  <si>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</si>
  <si>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</si>
  <si>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</si>
  <si>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</si>
  <si>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</si>
  <si>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</si>
  <si>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</si>
  <si>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</si>
  <si>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</si>
  <si>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</si>
  <si>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</si>
  <si>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</si>
  <si>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</si>
  <si>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</si>
  <si>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</si>
  <si>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</si>
  <si>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</si>
  <si>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</si>
  <si>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</si>
  <si>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</si>
  <si>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</si>
  <si>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</si>
  <si>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</si>
  <si>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</si>
  <si>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</si>
  <si>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</si>
  <si>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</si>
  <si>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</si>
  <si>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</si>
  <si>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</si>
  <si>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</si>
  <si>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</si>
  <si>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</si>
  <si>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</si>
  <si>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</si>
  <si>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</si>
  <si>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</si>
  <si>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</si>
  <si>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</si>
  <si>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</si>
  <si>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</si>
  <si>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</si>
  <si>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</si>
  <si>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</si>
  <si>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</si>
  <si>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</si>
  <si>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</si>
  <si>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</si>
  <si>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</si>
  <si>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</si>
  <si>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</si>
  <si>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</si>
  <si>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</si>
  <si>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</si>
  <si>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</si>
  <si>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</si>
  <si>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</si>
  <si>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</si>
  <si>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</si>
  <si>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</si>
  <si>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</si>
  <si>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</si>
  <si>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</si>
  <si>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</si>
  <si>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</si>
  <si>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</si>
  <si>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</si>
  <si>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</si>
  <si>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</si>
  <si>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</si>
  <si>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</si>
  <si>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</si>
  <si>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</si>
  <si>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</si>
  <si>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</si>
  <si>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</si>
  <si>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</si>
  <si>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</si>
  <si>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</si>
  <si>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</si>
  <si>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</si>
  <si>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</si>
  <si>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</si>
  <si>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</si>
  <si>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</si>
  <si>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</si>
  <si>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</si>
  <si>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</si>
  <si>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</si>
  <si>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</si>
  <si>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</si>
  <si>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</si>
  <si>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</si>
  <si>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</si>
  <si>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</si>
  <si>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</si>
  <si>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</si>
  <si>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</si>
  <si>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</si>
  <si>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</si>
  <si>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</si>
  <si>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</si>
  <si>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</si>
  <si>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</si>
  <si>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</si>
  <si>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</si>
  <si>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</si>
  <si>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</si>
  <si>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</si>
  <si>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</si>
  <si>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</si>
  <si>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</si>
  <si>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</si>
  <si>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</si>
  <si>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</si>
  <si>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</si>
  <si>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</si>
  <si>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</si>
  <si>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</si>
  <si>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</si>
  <si>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</si>
  <si>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</si>
  <si>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</si>
  <si>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</si>
  <si>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</si>
  <si>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</si>
  <si>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</si>
  <si>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</si>
  <si>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</si>
  <si>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</si>
  <si>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</si>
  <si>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</si>
  <si>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</si>
  <si>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</si>
  <si>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</si>
  <si>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</si>
  <si>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</si>
  <si>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</si>
  <si>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</si>
  <si>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</si>
  <si>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</si>
  <si>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</si>
  <si>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</si>
  <si>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</si>
  <si>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</si>
  <si>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</si>
  <si>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</si>
  <si>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</si>
  <si>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</si>
  <si>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</si>
  <si>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</si>
  <si>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</si>
  <si>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</si>
  <si>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</si>
  <si>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</si>
  <si>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</si>
  <si>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</si>
  <si>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</si>
  <si>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</si>
  <si>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</si>
  <si>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</si>
  <si>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</si>
  <si>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</si>
  <si>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</si>
  <si>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</si>
  <si>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</si>
  <si>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</si>
  <si>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</si>
  <si>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</si>
  <si>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</si>
  <si>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</si>
  <si>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</si>
  <si>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</si>
  <si>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</si>
  <si>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</si>
  <si>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</si>
  <si>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</si>
  <si>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</si>
  <si>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</si>
  <si>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</si>
  <si>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</si>
  <si>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</si>
  <si>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</si>
  <si>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</si>
  <si>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</si>
  <si>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</si>
  <si>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</si>
  <si>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</si>
  <si>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</si>
  <si>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</si>
  <si>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</si>
  <si>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</si>
  <si>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</si>
  <si>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</si>
  <si>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</si>
  <si>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</si>
  <si>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</si>
  <si>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</si>
  <si>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</si>
  <si>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</si>
  <si>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</si>
  <si>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</si>
  <si>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</si>
  <si>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</si>
  <si>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</si>
  <si>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</si>
  <si>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</si>
  <si>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</si>
  <si>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</si>
  <si>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</si>
  <si>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</si>
  <si>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</si>
  <si>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</si>
  <si>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</si>
  <si>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</si>
  <si>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</si>
  <si>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</si>
  <si>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</si>
  <si>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</si>
  <si>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</si>
  <si>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</si>
  <si>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</si>
  <si>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</si>
  <si>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</si>
  <si>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</si>
  <si>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</si>
  <si>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</si>
  <si>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</si>
  <si>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</si>
  <si>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</si>
  <si>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</si>
  <si>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</si>
  <si>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</si>
  <si>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</si>
  <si>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</si>
  <si>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</si>
  <si>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</si>
  <si>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</si>
  <si>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</si>
  <si>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</si>
  <si>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</si>
  <si>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</si>
  <si>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</si>
  <si>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</si>
  <si>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</si>
  <si>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</si>
  <si>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</si>
  <si>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</si>
  <si>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</si>
  <si>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</si>
  <si>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</si>
  <si>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</si>
  <si>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</si>
  <si>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</si>
  <si>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</si>
  <si>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</si>
  <si>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</si>
  <si>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</si>
  <si>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</si>
  <si>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</si>
  <si>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</si>
  <si>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</si>
  <si>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</si>
  <si>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</si>
  <si>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</si>
  <si>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</si>
  <si>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</si>
  <si>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</si>
  <si>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</si>
  <si>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</si>
  <si>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</si>
  <si>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</si>
  <si>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</si>
  <si>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</si>
  <si>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</si>
  <si>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</si>
  <si>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</si>
  <si>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</si>
  <si>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</si>
  <si>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</si>
  <si>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</si>
  <si>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</si>
  <si>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</si>
  <si>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</si>
  <si>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</si>
  <si>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</si>
  <si>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</si>
  <si>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</si>
  <si>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</si>
  <si>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</si>
  <si>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</si>
  <si>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</si>
  <si>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</si>
  <si>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</si>
  <si>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</si>
  <si>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</si>
  <si>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</si>
  <si>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</si>
  <si>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</si>
  <si>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</si>
  <si>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</si>
  <si>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</si>
  <si>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</si>
  <si>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</si>
  <si>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</si>
  <si>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</si>
  <si>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</si>
  <si>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</si>
  <si>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</si>
  <si>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</si>
  <si>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</si>
  <si>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</si>
  <si>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</si>
  <si>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</si>
  <si>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</si>
  <si>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</si>
  <si>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</si>
  <si>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</si>
  <si>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</si>
  <si>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</si>
  <si>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</si>
  <si>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</si>
  <si>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</si>
  <si>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</si>
  <si>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</si>
  <si>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</si>
  <si>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</si>
  <si>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</si>
  <si>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</si>
  <si>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</si>
  <si>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</si>
  <si>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</si>
  <si>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</si>
  <si>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</si>
  <si>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</si>
  <si>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</si>
  <si>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</si>
  <si>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</si>
  <si>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</si>
  <si>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</si>
  <si>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</si>
  <si>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</si>
  <si>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</si>
  <si>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</si>
  <si>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</si>
  <si>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</si>
  <si>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</si>
  <si>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</si>
  <si>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</si>
  <si>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</si>
  <si>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</si>
  <si>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</si>
  <si>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</si>
  <si>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</si>
  <si>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</si>
  <si>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</si>
  <si>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</si>
  <si>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</si>
  <si>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</si>
  <si>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</si>
  <si>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</si>
  <si>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</si>
  <si>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</si>
  <si>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</si>
  <si>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</si>
  <si>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</si>
  <si>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</si>
  <si>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</si>
  <si>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</si>
  <si>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</si>
  <si>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</si>
  <si>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</si>
  <si>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</si>
  <si>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</si>
  <si>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</si>
  <si>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</si>
  <si>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</si>
  <si>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</si>
  <si>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</si>
  <si>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</si>
  <si>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</si>
  <si>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</si>
  <si>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</si>
  <si>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</si>
  <si>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</si>
  <si>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</si>
  <si>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</si>
  <si>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</si>
  <si>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</si>
  <si>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</si>
  <si>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</si>
  <si>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</si>
  <si>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</si>
  <si>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</si>
  <si>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</si>
  <si>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</si>
  <si>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</si>
  <si>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</si>
  <si>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</si>
  <si>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</si>
  <si>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</si>
  <si>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</si>
  <si>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</si>
  <si>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</si>
  <si>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</si>
  <si>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</si>
  <si>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</si>
  <si>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</si>
  <si>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</si>
  <si>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</si>
  <si>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</si>
  <si>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</si>
  <si>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</si>
  <si>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</si>
  <si>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</si>
  <si>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</si>
  <si>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</si>
  <si>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</si>
  <si>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</si>
  <si>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</si>
  <si>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</si>
  <si>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</si>
  <si>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</si>
  <si>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</si>
  <si>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</si>
  <si>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</si>
  <si>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</si>
  <si>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</si>
  <si>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</si>
  <si>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</si>
  <si>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</si>
  <si>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</si>
  <si>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</si>
  <si>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</si>
  <si>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</si>
  <si>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</si>
  <si>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</si>
  <si>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</si>
  <si>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</si>
  <si>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</si>
  <si>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</si>
  <si>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</si>
  <si>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</si>
  <si>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</si>
  <si>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</si>
  <si>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</si>
  <si>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</si>
  <si>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</si>
  <si>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</si>
  <si>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</si>
  <si>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</si>
  <si>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</si>
  <si>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</si>
  <si>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</si>
  <si>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</si>
  <si>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</si>
  <si>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</si>
  <si>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</si>
  <si>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</si>
  <si>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</si>
  <si>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</si>
  <si>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</si>
  <si>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</si>
  <si>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</si>
  <si>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</si>
  <si>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</si>
  <si>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</si>
  <si>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</si>
  <si>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</si>
  <si>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</si>
  <si>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</si>
  <si>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</si>
  <si>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</si>
  <si>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</si>
  <si>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</si>
  <si>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</si>
  <si>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</si>
  <si>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</si>
  <si>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</si>
  <si>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</si>
  <si>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</si>
  <si>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</si>
  <si>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</si>
  <si>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</si>
  <si>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</si>
  <si>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</si>
  <si>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</si>
  <si>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</si>
  <si>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</si>
  <si>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</si>
  <si>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</si>
  <si>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</si>
  <si>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</si>
  <si>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</si>
  <si>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</si>
  <si>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</si>
  <si>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</si>
  <si>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</si>
  <si>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</si>
  <si>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</si>
  <si>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</si>
  <si>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</si>
  <si>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</si>
  <si>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</si>
  <si>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</si>
  <si>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</si>
  <si>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</si>
  <si>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</si>
  <si>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</si>
  <si>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</si>
  <si>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</si>
  <si>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</si>
  <si>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</si>
  <si>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</si>
  <si>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</si>
  <si>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</si>
  <si>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</si>
  <si>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</si>
  <si>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</si>
  <si>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</si>
  <si>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</si>
  <si>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</si>
  <si>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</si>
  <si>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</si>
  <si>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</si>
  <si>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</si>
  <si>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</si>
  <si>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</si>
  <si>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</si>
  <si>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</si>
  <si>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</si>
  <si>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</si>
  <si>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</si>
  <si>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</si>
  <si>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</si>
  <si>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</si>
  <si>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</si>
  <si>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</si>
  <si>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</si>
  <si>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</si>
  <si>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</si>
  <si>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</si>
  <si>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</si>
  <si>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</si>
  <si>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</si>
  <si>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</si>
  <si>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</si>
  <si>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</si>
  <si>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</si>
  <si>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</si>
  <si>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</si>
  <si>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</si>
  <si>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</si>
  <si>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</si>
  <si>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</si>
  <si>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</si>
  <si>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</si>
  <si>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</si>
  <si>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</si>
  <si>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</si>
  <si>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</si>
  <si>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</si>
  <si>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</si>
  <si>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</si>
  <si>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</si>
  <si>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</si>
  <si>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</si>
  <si>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</si>
  <si>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</si>
  <si>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</si>
  <si>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</si>
  <si>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</si>
  <si>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</si>
  <si>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</si>
  <si>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</si>
  <si>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</si>
  <si>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</si>
  <si>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</si>
  <si>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</si>
  <si>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</si>
  <si>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</si>
  <si>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</si>
  <si>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</si>
  <si>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</si>
  <si>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</si>
  <si>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</si>
  <si>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</si>
  <si>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</si>
  <si>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</si>
  <si>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</si>
  <si>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</si>
  <si>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</si>
  <si>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</si>
  <si>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</si>
  <si>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</si>
  <si>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</si>
  <si>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</si>
  <si>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</si>
  <si>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</si>
  <si>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</si>
  <si>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</si>
  <si>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</si>
  <si>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</si>
  <si>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</si>
  <si>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</si>
  <si>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</si>
  <si>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</si>
  <si>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</si>
  <si>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</si>
  <si>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</si>
  <si>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</si>
  <si>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</si>
  <si>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</si>
  <si>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</si>
  <si>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</si>
  <si>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</si>
  <si>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</si>
  <si>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</si>
  <si>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</si>
  <si>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</si>
  <si>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</si>
  <si>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</si>
  <si>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</si>
  <si>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</si>
  <si>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</si>
  <si>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</si>
  <si>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</si>
  <si>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</si>
  <si>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</si>
  <si>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</si>
  <si>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</si>
  <si>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</si>
  <si>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</si>
  <si>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</si>
  <si>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</si>
  <si>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</si>
  <si>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</si>
  <si>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</si>
  <si>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</si>
  <si>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</si>
  <si>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</si>
  <si>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</si>
  <si>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</si>
  <si>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</si>
  <si>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</si>
  <si>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</si>
  <si>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</si>
  <si>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</si>
  <si>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</si>
  <si>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</si>
  <si>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</si>
  <si>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</si>
  <si>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</si>
  <si>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</si>
  <si>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</si>
  <si>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</si>
  <si>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</si>
  <si>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</si>
  <si>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</si>
  <si>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</si>
  <si>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</si>
  <si>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</si>
  <si>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</si>
  <si>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</si>
  <si>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</si>
  <si>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</si>
  <si>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</si>
  <si>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</si>
  <si>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</si>
  <si>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</si>
  <si>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</si>
  <si>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</si>
  <si>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</si>
  <si>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</si>
  <si>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</si>
  <si>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</si>
  <si>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</si>
  <si>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</si>
  <si>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</si>
  <si>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</si>
  <si>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</si>
  <si>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</si>
  <si>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</si>
  <si>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</si>
  <si>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</si>
  <si>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</si>
  <si>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</si>
  <si>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</si>
  <si>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</si>
  <si>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</si>
  <si>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</si>
  <si>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</si>
  <si>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</si>
  <si>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</si>
  <si>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</si>
  <si>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</si>
  <si>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</si>
  <si>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</si>
  <si>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</si>
  <si>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</si>
  <si>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</si>
  <si>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</si>
  <si>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</si>
  <si>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</si>
  <si>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</si>
  <si>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</si>
  <si>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</si>
  <si>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</si>
  <si>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</si>
  <si>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</si>
  <si>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</si>
  <si>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</si>
  <si>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</si>
  <si>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</si>
  <si>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</si>
  <si>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</si>
  <si>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</si>
  <si>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</si>
  <si>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</si>
  <si>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</si>
  <si>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</si>
  <si>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</si>
  <si>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</si>
  <si>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</si>
  <si>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</si>
  <si>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</si>
  <si>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</si>
  <si>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</si>
  <si>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</si>
  <si>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</si>
  <si>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</si>
  <si>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</si>
  <si>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</si>
  <si>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</si>
  <si>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</si>
  <si>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</si>
  <si>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</si>
  <si>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</si>
  <si>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</si>
  <si>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</si>
  <si>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</si>
  <si>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</si>
  <si>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</si>
  <si>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</si>
  <si>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</si>
  <si>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</si>
  <si>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</si>
  <si>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</si>
  <si>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</si>
  <si>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</si>
  <si>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</si>
  <si>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</si>
  <si>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</si>
  <si>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</si>
  <si>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</si>
  <si>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</si>
  <si>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</si>
  <si>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</si>
  <si>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</si>
  <si>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</si>
  <si>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</si>
  <si>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</si>
  <si>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</si>
  <si>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</si>
  <si>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</si>
  <si>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</si>
  <si>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</si>
  <si>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</si>
  <si>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</si>
  <si>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</si>
  <si>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</si>
  <si>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</si>
  <si>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</si>
  <si>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</si>
  <si>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</si>
  <si>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</si>
  <si>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</si>
  <si>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</si>
  <si>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</si>
  <si>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</si>
  <si>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</si>
  <si>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</si>
  <si>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</si>
  <si>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</si>
  <si>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</si>
  <si>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</si>
  <si>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</si>
  <si>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</si>
  <si>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</si>
  <si>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</si>
  <si>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</si>
  <si>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</si>
  <si>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</si>
  <si>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</si>
  <si>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</si>
  <si>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</si>
  <si>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</si>
  <si>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</si>
  <si>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</si>
  <si>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</si>
  <si>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</si>
  <si>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</si>
  <si>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</si>
  <si>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</si>
  <si>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</si>
  <si>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</si>
  <si>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</si>
  <si>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</si>
  <si>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</si>
  <si>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</si>
  <si>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</si>
  <si>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</si>
  <si>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</si>
  <si>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</si>
  <si>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</si>
  <si>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</si>
  <si>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</si>
  <si>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</si>
  <si>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</si>
  <si>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</si>
  <si>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</si>
  <si>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</si>
  <si>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</si>
  <si>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</si>
  <si>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</si>
  <si>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</si>
  <si>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</si>
  <si>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</si>
  <si>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</si>
  <si>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</si>
  <si>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</si>
  <si>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</si>
  <si>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</si>
  <si>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</si>
  <si>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</si>
  <si>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</si>
  <si>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</si>
  <si>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</si>
  <si>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</si>
  <si>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</si>
  <si>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</si>
  <si>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</si>
  <si>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</si>
  <si>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</si>
  <si>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</si>
  <si>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</si>
  <si>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</si>
  <si>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</si>
  <si>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</si>
  <si>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</si>
  <si>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</si>
  <si>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</si>
  <si>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</si>
  <si>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</si>
  <si>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</si>
  <si>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</si>
  <si>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</si>
  <si>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</si>
  <si>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</si>
  <si>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</si>
  <si>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</si>
  <si>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</si>
  <si>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</si>
  <si>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</si>
  <si>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</si>
  <si>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</si>
  <si>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</si>
  <si>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</si>
  <si>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</si>
  <si>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</si>
  <si>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</si>
  <si>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</si>
  <si>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</si>
  <si>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</si>
  <si>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</si>
  <si>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</si>
  <si>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</si>
  <si>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</si>
  <si>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</si>
  <si>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</si>
  <si>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</si>
  <si>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</si>
  <si>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</si>
  <si>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</si>
  <si>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</si>
  <si>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</si>
  <si>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</si>
  <si>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</si>
  <si>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</si>
  <si>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</si>
  <si>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</si>
  <si>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</si>
  <si>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</si>
  <si>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</si>
  <si>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</si>
  <si>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</si>
  <si>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</si>
  <si>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</si>
  <si>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</si>
  <si>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</si>
  <si>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</si>
  <si>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</si>
  <si>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</si>
  <si>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</si>
  <si>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</si>
  <si>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</si>
  <si>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</si>
  <si>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</si>
  <si>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</si>
  <si>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</si>
  <si>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</si>
  <si>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</si>
  <si>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</si>
  <si>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</si>
  <si>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</si>
  <si>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</si>
  <si>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</si>
  <si>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</si>
  <si>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</si>
  <si>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</si>
  <si>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</si>
  <si>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</si>
  <si>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</si>
  <si>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</si>
  <si>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</si>
  <si>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</si>
  <si>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</si>
  <si>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</si>
  <si>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</si>
  <si>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</si>
  <si>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</si>
  <si>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</si>
  <si>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</si>
  <si>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</si>
  <si>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</si>
  <si>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</si>
  <si>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</si>
  <si>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</si>
  <si>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</si>
  <si>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</si>
  <si>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</si>
  <si>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</si>
  <si>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</si>
  <si>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</si>
  <si>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</si>
  <si>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</si>
  <si>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</si>
  <si>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</si>
  <si>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</si>
  <si>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</si>
  <si>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</si>
  <si>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</si>
  <si>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</si>
  <si>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</si>
  <si>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</si>
  <si>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</si>
  <si>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</si>
  <si>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</si>
  <si>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</si>
  <si>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</si>
  <si>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</si>
  <si>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</si>
  <si>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</si>
  <si>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</si>
  <si>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</si>
  <si>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</si>
  <si>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</si>
  <si>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</si>
  <si>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</si>
  <si>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</si>
  <si>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</si>
  <si>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</si>
  <si>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</si>
  <si>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</si>
  <si>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</si>
  <si>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</si>
  <si>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</si>
  <si>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</si>
  <si>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</si>
  <si>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</si>
  <si>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</si>
  <si>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</si>
  <si>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</si>
  <si>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</si>
  <si>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</si>
  <si>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</si>
  <si>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</si>
  <si>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</si>
  <si>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</si>
  <si>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</si>
  <si>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</si>
  <si>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</si>
  <si>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</si>
  <si>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</si>
  <si>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</si>
  <si>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</si>
  <si>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</si>
  <si>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</si>
  <si>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</si>
  <si>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</si>
  <si>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</si>
  <si>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</si>
  <si>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</si>
  <si>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</si>
  <si>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</si>
  <si>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</si>
  <si>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</si>
  <si>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</si>
  <si>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</si>
  <si>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</si>
  <si>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</si>
  <si>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</si>
  <si>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</si>
  <si>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</si>
  <si>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</si>
  <si>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</si>
  <si>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</si>
  <si>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</si>
  <si>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</si>
  <si>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</si>
  <si>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</si>
  <si>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</si>
  <si>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</si>
  <si>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</si>
  <si>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</si>
  <si>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</si>
  <si>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</si>
  <si>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</si>
  <si>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</si>
  <si>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</si>
  <si>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</si>
  <si>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</si>
  <si>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</si>
  <si>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</si>
  <si>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</si>
  <si>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</si>
  <si>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</si>
  <si>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</si>
  <si>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</si>
  <si>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</si>
  <si>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</si>
  <si>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</si>
  <si>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</si>
  <si>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</si>
  <si>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</si>
  <si>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</si>
  <si>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</si>
  <si>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</si>
  <si>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</si>
  <si>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</si>
  <si>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</si>
  <si>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</si>
  <si>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</si>
  <si>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</si>
  <si>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</si>
  <si>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</si>
  <si>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</si>
  <si>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</si>
  <si>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</si>
  <si>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</si>
  <si>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</si>
  <si>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</si>
  <si>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</si>
  <si>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</si>
  <si>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</si>
  <si>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</si>
  <si>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</si>
  <si>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</si>
  <si>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</si>
  <si>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</si>
  <si>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</si>
  <si>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</si>
  <si>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</si>
  <si>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</si>
  <si>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</si>
  <si>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</si>
  <si>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</si>
  <si>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</si>
  <si>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</si>
  <si>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</si>
  <si>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</si>
  <si>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</si>
  <si>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</si>
  <si>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</si>
  <si>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</si>
  <si>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</si>
  <si>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</si>
  <si>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</si>
  <si>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</si>
  <si>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</si>
  <si>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</si>
  <si>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</si>
  <si>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</si>
  <si>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</si>
  <si>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</si>
  <si>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</si>
  <si>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</si>
  <si>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</si>
  <si>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</si>
  <si>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</si>
  <si>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</si>
  <si>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</si>
  <si>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</si>
  <si>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</si>
  <si>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</si>
  <si>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</si>
  <si>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</si>
  <si>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</si>
  <si>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</si>
  <si>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</si>
  <si>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</si>
  <si>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</si>
  <si>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</si>
  <si>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</si>
  <si>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</si>
  <si>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</si>
  <si>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</si>
  <si>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</si>
  <si>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</si>
  <si>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</si>
  <si>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</si>
  <si>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</si>
  <si>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</si>
  <si>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</si>
  <si>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</si>
  <si>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</si>
  <si>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</si>
  <si>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</si>
  <si>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</si>
  <si>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</si>
  <si>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</si>
  <si>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</si>
  <si>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</si>
  <si>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</si>
  <si>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</si>
  <si>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</si>
  <si>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</si>
  <si>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</si>
  <si>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</si>
  <si>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</si>
  <si>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</si>
  <si>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</si>
  <si>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</si>
  <si>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</si>
  <si>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</si>
  <si>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</si>
  <si>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</si>
  <si>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</si>
  <si>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</si>
  <si>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</si>
  <si>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</si>
  <si>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</si>
  <si>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</si>
  <si>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</si>
  <si>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</si>
  <si>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</si>
  <si>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</si>
  <si>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</si>
  <si>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</si>
  <si>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</si>
  <si>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</si>
  <si>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</si>
  <si>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</si>
  <si>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</si>
  <si>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</si>
  <si>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</si>
  <si>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</si>
  <si>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</si>
  <si>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</si>
  <si>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</si>
  <si>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</si>
  <si>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</si>
  <si>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</si>
  <si>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</si>
  <si>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</si>
  <si>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</si>
  <si>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</si>
  <si>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</si>
  <si>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</si>
  <si>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</si>
  <si>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</si>
  <si>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</si>
  <si>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</si>
  <si>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</si>
  <si>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</si>
  <si>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</si>
  <si>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</si>
  <si>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</si>
  <si>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</si>
  <si>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</si>
  <si>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</si>
  <si>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</si>
  <si>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</si>
  <si>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</si>
  <si>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</si>
  <si>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</si>
  <si>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</si>
  <si>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</si>
  <si>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</si>
  <si>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</si>
  <si>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</si>
  <si>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</si>
  <si>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</si>
  <si>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</si>
  <si>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</si>
  <si>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</si>
  <si>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</si>
  <si>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</si>
  <si>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</si>
  <si>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</si>
  <si>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</si>
  <si>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</si>
  <si>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</si>
  <si>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</si>
  <si>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</si>
  <si>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</si>
  <si>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</si>
  <si>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</si>
  <si>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</si>
  <si>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</si>
  <si>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</si>
  <si>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</si>
  <si>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</si>
  <si>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</si>
  <si>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</si>
  <si>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</si>
  <si>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</si>
  <si>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</si>
  <si>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</si>
  <si>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</si>
  <si>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</si>
  <si>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</si>
  <si>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</si>
  <si>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</si>
  <si>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</si>
  <si>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</si>
  <si>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</si>
  <si>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</si>
  <si>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</si>
  <si>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</si>
  <si>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</si>
  <si>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</si>
  <si>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</si>
  <si>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</si>
  <si>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</si>
  <si>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</si>
  <si>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</si>
  <si>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</si>
  <si>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</si>
  <si>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</si>
  <si>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</si>
  <si>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</si>
  <si>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</si>
  <si>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</si>
  <si>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</si>
  <si>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</si>
  <si>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</si>
  <si>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</si>
  <si>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</si>
  <si>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</si>
  <si>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</si>
  <si>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</si>
  <si>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</si>
  <si>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</si>
  <si>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</si>
  <si>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</si>
  <si>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</si>
  <si>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</si>
  <si>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</si>
  <si>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</si>
  <si>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</si>
  <si>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</si>
  <si>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</si>
  <si>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</si>
  <si>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</si>
  <si>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</si>
  <si>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</si>
  <si>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</si>
  <si>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</si>
  <si>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</si>
  <si>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</si>
  <si>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</si>
  <si>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</si>
  <si>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</si>
  <si>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</si>
  <si>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</si>
  <si>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</si>
  <si>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</si>
  <si>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</si>
  <si>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</si>
  <si>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</si>
  <si>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</si>
  <si>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</si>
  <si>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</si>
  <si>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</si>
  <si>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</si>
  <si>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</si>
  <si>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</si>
  <si>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</si>
  <si>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</si>
  <si>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</si>
  <si>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</si>
  <si>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</si>
  <si>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</si>
  <si>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</si>
  <si>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</si>
  <si>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</si>
  <si>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</si>
  <si>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</si>
  <si>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</si>
  <si>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</si>
  <si>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</si>
  <si>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</si>
  <si>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</si>
  <si>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</si>
  <si>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</si>
  <si>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</si>
  <si>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</si>
  <si>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</si>
  <si>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</si>
  <si>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</si>
  <si>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</si>
  <si>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</si>
  <si>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</si>
  <si>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</si>
  <si>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</si>
  <si>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</si>
  <si>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</si>
  <si>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</si>
  <si>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</si>
  <si>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</si>
  <si>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</si>
  <si>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</si>
  <si>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</si>
  <si>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</si>
  <si>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</si>
  <si>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</si>
  <si>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</si>
  <si>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</si>
  <si>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</si>
  <si>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</si>
  <si>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</si>
  <si>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</si>
  <si>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</si>
  <si>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</si>
  <si>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</si>
  <si>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</si>
  <si>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</si>
  <si>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</si>
  <si>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</si>
  <si>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</si>
  <si>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</si>
  <si>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</si>
  <si>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</si>
  <si>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</si>
  <si>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</si>
  <si>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</si>
  <si>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</si>
  <si>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</si>
  <si>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</si>
  <si>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</si>
  <si>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</si>
  <si>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</si>
  <si>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</si>
  <si>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</si>
  <si>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</si>
  <si>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</si>
  <si>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</si>
  <si>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</si>
  <si>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</si>
  <si>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</si>
  <si>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</si>
  <si>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</si>
  <si>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</si>
  <si>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</si>
  <si>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</si>
  <si>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</si>
  <si>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</si>
  <si>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</si>
  <si>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</si>
  <si>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</si>
  <si>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</si>
  <si>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</si>
  <si>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</si>
  <si>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</si>
  <si>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</si>
  <si>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</si>
  <si>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</si>
  <si>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</si>
  <si>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</si>
  <si>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</si>
  <si>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</si>
  <si>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</si>
  <si>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</si>
  <si>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</si>
  <si>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</si>
  <si>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</si>
  <si>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</si>
  <si>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</si>
  <si>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</si>
  <si>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</si>
  <si>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</si>
  <si>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</si>
  <si>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</si>
  <si>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</si>
  <si>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</si>
  <si>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</si>
  <si>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</si>
  <si>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</si>
  <si>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</si>
  <si>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</si>
  <si>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</si>
  <si>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</si>
  <si>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</si>
  <si>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</si>
  <si>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</si>
  <si>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</si>
  <si>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</si>
  <si>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</si>
  <si>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</si>
  <si>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</si>
  <si>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</si>
  <si>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</si>
  <si>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</si>
  <si>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</si>
  <si>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</si>
  <si>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</si>
  <si>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</si>
  <si>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</si>
  <si>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</si>
  <si>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</si>
  <si>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</si>
  <si>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</si>
  <si>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</si>
  <si>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</si>
  <si>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</si>
  <si>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</si>
  <si>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</si>
  <si>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</si>
  <si>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</si>
  <si>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</si>
  <si>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</si>
  <si>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</si>
  <si>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</si>
  <si>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</si>
  <si>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</si>
  <si>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</si>
  <si>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</si>
  <si>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</si>
  <si>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</si>
  <si>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</si>
  <si>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</si>
  <si>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</si>
  <si>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</si>
  <si>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</si>
  <si>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</si>
  <si>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</si>
  <si>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</si>
  <si>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</si>
  <si>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</si>
  <si>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</si>
  <si>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</si>
  <si>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</si>
  <si>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</si>
  <si>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</si>
  <si>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</si>
  <si>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</si>
  <si>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</si>
  <si>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</si>
  <si>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</si>
  <si>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</si>
  <si>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</si>
  <si>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</si>
  <si>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</si>
  <si>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</si>
  <si>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</si>
  <si>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</si>
  <si>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</si>
  <si>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</si>
  <si>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</si>
  <si>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</si>
  <si>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</si>
  <si>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</si>
  <si>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</si>
  <si>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</si>
  <si>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</si>
  <si>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</si>
  <si>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</si>
  <si>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</si>
  <si>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</si>
  <si>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</si>
  <si>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</si>
  <si>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</si>
  <si>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</si>
  <si>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</si>
  <si>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</si>
  <si>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</si>
  <si>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</si>
  <si>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</si>
  <si>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</si>
  <si>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</si>
  <si>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</si>
  <si>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</si>
  <si>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</si>
  <si>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</si>
  <si>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</si>
  <si>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</si>
  <si>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</si>
  <si>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</si>
  <si>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</si>
  <si>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</si>
  <si>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</si>
  <si>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</si>
  <si>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</si>
  <si>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</si>
  <si>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</si>
  <si>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</si>
  <si>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</si>
  <si>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</si>
  <si>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</si>
  <si>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</si>
  <si>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</si>
  <si>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</si>
  <si>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</si>
  <si>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</si>
  <si>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</si>
  <si>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</si>
  <si>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</si>
  <si>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</si>
  <si>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</si>
  <si>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</si>
  <si>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</si>
  <si>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</si>
  <si>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</si>
  <si>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</si>
  <si>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</si>
  <si>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</si>
  <si>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</si>
  <si>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</si>
  <si>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</si>
  <si>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</si>
  <si>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</si>
  <si>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</si>
  <si>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</si>
  <si>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</si>
  <si>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</si>
  <si>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</si>
  <si>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</si>
  <si>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</si>
  <si>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</si>
  <si>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</si>
  <si>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</si>
  <si>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</si>
  <si>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</si>
  <si>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</si>
  <si>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</si>
  <si>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</si>
  <si>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</si>
  <si>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</si>
  <si>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</si>
  <si>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</si>
  <si>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</si>
  <si>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</si>
  <si>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</si>
  <si>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</si>
  <si>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</si>
  <si>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</si>
  <si>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</si>
  <si>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</si>
  <si>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</si>
  <si>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</si>
  <si>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</si>
  <si>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</si>
  <si>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</si>
  <si>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</si>
  <si>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</si>
  <si>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</si>
  <si>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</si>
  <si>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</si>
  <si>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</si>
  <si>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</si>
  <si>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</si>
  <si>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</si>
  <si>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</si>
  <si>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</si>
  <si>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</si>
  <si>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</si>
  <si>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</si>
  <si>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</si>
  <si>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</si>
  <si>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</si>
  <si>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</si>
  <si>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</si>
  <si>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</si>
  <si>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</si>
  <si>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</si>
  <si>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</si>
  <si>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</si>
  <si>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</si>
  <si>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</si>
  <si>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</si>
  <si>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</si>
  <si>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</si>
  <si>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</si>
  <si>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</si>
  <si>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</si>
  <si>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</si>
  <si>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</si>
  <si>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</si>
  <si>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</si>
  <si>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</si>
  <si>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</si>
  <si>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</si>
  <si>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</si>
  <si>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</si>
  <si>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</si>
  <si>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</si>
  <si>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</si>
  <si>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</si>
  <si>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</si>
  <si>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</si>
  <si>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</si>
  <si>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</si>
  <si>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</si>
  <si>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</si>
  <si>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</si>
  <si>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</si>
  <si>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</si>
  <si>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</si>
  <si>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</si>
  <si>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</si>
  <si>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</si>
  <si>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</si>
  <si>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</si>
  <si>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</si>
  <si>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</si>
  <si>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</si>
  <si>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</si>
  <si>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</si>
  <si>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</si>
  <si>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</si>
  <si>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</si>
  <si>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</si>
  <si>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</si>
  <si>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</si>
  <si>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</si>
  <si>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</si>
  <si>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</si>
  <si>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</si>
  <si>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</si>
  <si>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</si>
  <si>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</si>
  <si>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</si>
  <si>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</si>
  <si>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</si>
  <si>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</si>
  <si>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</si>
  <si>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</si>
  <si>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</si>
  <si>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</si>
  <si>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</si>
  <si>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</si>
  <si>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</si>
  <si>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</si>
  <si>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</si>
  <si>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</si>
  <si>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</si>
  <si>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</si>
  <si>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</si>
  <si>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</si>
  <si>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</si>
  <si>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</si>
  <si>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</si>
  <si>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</si>
  <si>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</si>
  <si>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</si>
  <si>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</si>
  <si>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</si>
  <si>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</si>
  <si>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</si>
  <si>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</si>
  <si>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</si>
  <si>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</si>
  <si>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</si>
  <si>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</si>
  <si>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</si>
  <si>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</si>
  <si>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</si>
  <si>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</si>
  <si>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</si>
  <si>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</si>
  <si>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</si>
  <si>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</si>
  <si>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</si>
  <si>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</si>
  <si>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</si>
  <si>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</si>
  <si>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</si>
  <si>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</si>
  <si>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</si>
  <si>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</si>
  <si>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</si>
  <si>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</si>
  <si>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</si>
  <si>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</si>
  <si>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</si>
  <si>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</si>
  <si>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</si>
  <si>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</si>
  <si>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</si>
  <si>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</si>
  <si>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</si>
  <si>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</si>
  <si>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</si>
  <si>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</si>
  <si>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</si>
  <si>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</si>
  <si>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</si>
  <si>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</si>
  <si>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</si>
  <si>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</si>
  <si>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</si>
  <si>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</si>
  <si>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</si>
  <si>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</si>
  <si>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</si>
  <si>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</si>
  <si>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</si>
  <si>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</si>
  <si>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</si>
  <si>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</si>
  <si>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</si>
  <si>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</si>
  <si>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</si>
  <si>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</si>
  <si>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</si>
  <si>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</si>
  <si>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</si>
  <si>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</si>
  <si>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</si>
  <si>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</si>
  <si>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</si>
  <si>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</si>
  <si>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</si>
  <si>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</si>
  <si>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</si>
  <si>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</si>
  <si>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</si>
  <si>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</si>
  <si>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</si>
  <si>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</si>
  <si>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</si>
  <si>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</si>
  <si>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</si>
  <si>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</si>
  <si>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</si>
  <si>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</si>
  <si>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</si>
  <si>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</si>
  <si>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</si>
  <si>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</si>
  <si>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</si>
  <si>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</si>
  <si>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</si>
  <si>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</si>
  <si>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</si>
  <si>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</si>
  <si>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</si>
  <si>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</si>
  <si>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</si>
  <si>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</si>
  <si>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</si>
  <si>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</si>
  <si>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</si>
  <si>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</si>
  <si>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</si>
  <si>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</si>
  <si>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</si>
  <si>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</si>
  <si>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</si>
  <si>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</si>
  <si>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</si>
  <si>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</si>
  <si>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</si>
  <si>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</si>
  <si>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</si>
  <si>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</si>
  <si>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</si>
  <si>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</si>
  <si>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</si>
  <si>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</si>
  <si>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</si>
  <si>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</si>
  <si>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</si>
  <si>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</si>
  <si>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</si>
  <si>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</si>
  <si>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</si>
  <si>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</si>
  <si>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</si>
  <si>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</si>
  <si>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</si>
  <si>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</si>
  <si>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</si>
  <si>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</si>
  <si>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</si>
  <si>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</si>
  <si>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</si>
  <si>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</si>
  <si>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</si>
  <si>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</si>
  <si>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</si>
  <si>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</si>
  <si>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</si>
  <si>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</si>
  <si>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</si>
  <si>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</si>
  <si>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</si>
  <si>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</si>
  <si>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</si>
  <si>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</si>
  <si>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</si>
  <si>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</si>
  <si>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</si>
  <si>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</si>
  <si>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</si>
  <si>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</si>
  <si>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</si>
  <si>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</si>
  <si>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</si>
  <si>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</si>
  <si>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</si>
  <si>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</si>
  <si>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</si>
  <si>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</si>
  <si>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</si>
  <si>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</si>
  <si>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</si>
  <si>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</si>
  <si>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</si>
  <si>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</si>
  <si>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</si>
  <si>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</si>
  <si>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</si>
  <si>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</si>
  <si>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</si>
  <si>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</si>
  <si>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</si>
  <si>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</si>
  <si>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</si>
  <si>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</si>
  <si>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</si>
  <si>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</si>
  <si>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</si>
  <si>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</si>
  <si>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</si>
  <si>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</si>
  <si>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</si>
  <si>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</si>
  <si>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</si>
  <si>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</si>
  <si>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</si>
  <si>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</si>
  <si>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</si>
  <si>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</si>
  <si>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</si>
  <si>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</si>
  <si>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</si>
  <si>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</si>
  <si>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</si>
  <si>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</si>
  <si>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</si>
  <si>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</si>
  <si>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</si>
  <si>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</si>
  <si>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</si>
  <si>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</si>
  <si>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</si>
  <si>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</si>
  <si>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</si>
  <si>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</si>
  <si>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</si>
  <si>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</si>
  <si>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</si>
  <si>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</si>
  <si>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</si>
  <si>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</si>
  <si>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</si>
  <si>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</si>
  <si>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</si>
  <si>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</si>
  <si>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</si>
  <si>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</si>
  <si>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</si>
  <si>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</si>
  <si>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</si>
  <si>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</si>
  <si>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</si>
  <si>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</si>
  <si>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</si>
  <si>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</si>
  <si>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</si>
  <si>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</si>
  <si>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</si>
  <si>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</si>
  <si>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</si>
  <si>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</si>
  <si>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</si>
  <si>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</si>
  <si>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</si>
  <si>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</si>
  <si>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</si>
  <si>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</si>
  <si>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</si>
  <si>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</si>
  <si>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</si>
  <si>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</si>
  <si>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</si>
  <si>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</si>
  <si>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</si>
  <si>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</si>
  <si>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</si>
  <si>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</si>
  <si>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</si>
  <si>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</si>
  <si>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</si>
  <si>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</si>
  <si>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</si>
  <si>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</si>
  <si>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</si>
  <si>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</si>
  <si>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</si>
  <si>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</si>
  <si>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</si>
  <si>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</si>
  <si>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</si>
  <si>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</si>
  <si>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</si>
  <si>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</si>
  <si>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</si>
  <si>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</si>
  <si>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</si>
  <si>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</si>
  <si>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</si>
  <si>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</si>
  <si>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</si>
  <si>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</si>
  <si>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</si>
  <si>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</si>
  <si>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</si>
  <si>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</si>
  <si>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</si>
  <si>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</si>
  <si>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</si>
  <si>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</si>
  <si>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</si>
  <si>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</si>
  <si>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</si>
  <si>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</si>
  <si>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</si>
  <si>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</si>
  <si>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</si>
  <si>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</si>
  <si>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</si>
  <si>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</si>
  <si>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</si>
  <si>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</si>
  <si>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</si>
  <si>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</si>
  <si>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</si>
  <si>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</si>
  <si>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</si>
  <si>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</si>
  <si>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</si>
  <si>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</si>
  <si>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</si>
  <si>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</si>
  <si>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</si>
  <si>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</si>
  <si>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</si>
  <si>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</si>
  <si>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</si>
  <si>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</si>
  <si>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</si>
  <si>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</si>
  <si>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</si>
  <si>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</si>
  <si>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</si>
  <si>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</si>
  <si>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</si>
  <si>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</si>
  <si>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</si>
  <si>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</si>
  <si>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</si>
  <si>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</si>
  <si>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</si>
  <si>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</si>
  <si>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</si>
  <si>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</si>
  <si>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</si>
  <si>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</si>
  <si>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</si>
  <si>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</si>
  <si>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</si>
  <si>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</si>
  <si>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</si>
  <si>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</si>
  <si>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</si>
  <si>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</si>
  <si>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</si>
  <si>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</si>
  <si>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</si>
  <si>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</si>
  <si>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</si>
  <si>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</si>
  <si>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</si>
  <si>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</si>
  <si>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</si>
  <si>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</si>
  <si>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</si>
  <si>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</si>
  <si>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</si>
  <si>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</si>
  <si>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</si>
  <si>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</si>
  <si>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</si>
  <si>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</si>
  <si>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</si>
  <si>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</si>
  <si>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</si>
  <si>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</si>
  <si>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</si>
  <si>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</si>
  <si>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</si>
  <si>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</si>
  <si>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</si>
  <si>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</si>
  <si>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</si>
  <si>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</si>
  <si>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</si>
  <si>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</si>
  <si>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</si>
  <si>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</si>
  <si>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</si>
  <si>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</si>
  <si>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</si>
  <si>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</si>
  <si>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</si>
  <si>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</si>
  <si>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</si>
  <si>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</si>
  <si>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</si>
  <si>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</si>
  <si>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</si>
  <si>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</si>
  <si>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</si>
  <si>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</si>
  <si>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</si>
  <si>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</si>
  <si>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</si>
  <si>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</si>
  <si>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</si>
  <si>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</si>
  <si>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</si>
  <si>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</si>
  <si>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</si>
  <si>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</si>
  <si>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</si>
  <si>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</si>
  <si>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</si>
  <si>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</si>
  <si>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</si>
  <si>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</si>
  <si>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</si>
  <si>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</si>
  <si>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</si>
  <si>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</si>
  <si>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</si>
  <si>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</si>
  <si>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</si>
  <si>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</si>
  <si>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</si>
  <si>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</si>
  <si>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</si>
  <si>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</si>
  <si>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</si>
  <si>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</si>
  <si>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</si>
  <si>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</si>
  <si>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</si>
  <si>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</si>
  <si>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</si>
  <si>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</si>
  <si>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</si>
  <si>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</si>
  <si>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</si>
  <si>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</si>
  <si>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</si>
  <si>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</si>
  <si>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</si>
  <si>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</si>
  <si>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</si>
  <si>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</si>
  <si>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</si>
  <si>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</si>
  <si>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</si>
  <si>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</si>
  <si>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</si>
  <si>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</si>
  <si>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</si>
  <si>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</si>
  <si>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</si>
  <si>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</si>
  <si>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</si>
  <si>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</si>
  <si>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</si>
  <si>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</si>
  <si>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</si>
  <si>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</si>
  <si>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</si>
  <si>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</si>
  <si>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</si>
  <si>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</si>
  <si>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</si>
  <si>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</si>
  <si>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</si>
  <si>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</si>
  <si>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</si>
  <si>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</si>
  <si>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</si>
  <si>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</si>
  <si>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</si>
  <si>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</si>
  <si>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</si>
  <si>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</si>
  <si>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</si>
  <si>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</si>
  <si>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</si>
  <si>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</si>
  <si>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</si>
  <si>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</si>
  <si>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</si>
  <si>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</si>
  <si>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</si>
  <si>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</si>
  <si>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</si>
  <si>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</si>
  <si>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</si>
  <si>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</si>
  <si>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</si>
  <si>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</si>
  <si>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</si>
  <si>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</si>
  <si>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</si>
  <si>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</si>
  <si>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</si>
  <si>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</si>
  <si>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</si>
  <si>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</si>
  <si>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</si>
  <si>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</si>
  <si>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</si>
  <si>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</si>
  <si>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</si>
  <si>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</si>
  <si>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</si>
  <si>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</si>
  <si>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</si>
  <si>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</si>
  <si>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</si>
  <si>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</si>
  <si>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</si>
  <si>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</si>
  <si>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</si>
  <si>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</si>
  <si>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</si>
  <si>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</si>
  <si>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</si>
  <si>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</si>
  <si>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</si>
  <si>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</si>
  <si>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</si>
  <si>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</si>
  <si>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</si>
  <si>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</si>
  <si>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</si>
  <si>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</si>
  <si>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</si>
  <si>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</si>
  <si>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</si>
  <si>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</si>
  <si>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</si>
  <si>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</si>
  <si>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</si>
  <si>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</si>
  <si>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</si>
  <si>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</si>
  <si>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</si>
  <si>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</si>
  <si>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</si>
  <si>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</si>
  <si>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</si>
  <si>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</si>
  <si>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</si>
  <si>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</si>
  <si>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</si>
  <si>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</si>
  <si>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</si>
  <si>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</si>
  <si>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</si>
  <si>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</si>
  <si>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</si>
  <si>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</si>
  <si>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</si>
  <si>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</si>
  <si>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</si>
  <si>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</si>
  <si>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</si>
  <si>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</si>
  <si>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</si>
  <si>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</si>
  <si>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</si>
  <si>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</si>
  <si>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</si>
  <si>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</si>
  <si>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</si>
  <si>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</si>
  <si>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</si>
  <si>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</si>
  <si>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</si>
  <si>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</si>
  <si>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</si>
  <si>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</si>
  <si>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</si>
  <si>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</si>
  <si>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</si>
  <si>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</si>
  <si>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</si>
  <si>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</si>
  <si>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</si>
  <si>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</si>
  <si>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</si>
  <si>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</si>
  <si>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</si>
  <si>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</si>
  <si>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</si>
  <si>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</si>
  <si>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</si>
  <si>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</si>
  <si>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</si>
  <si>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</si>
  <si>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</si>
  <si>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</si>
  <si>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</si>
  <si>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</si>
  <si>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</si>
  <si>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</si>
  <si>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</si>
  <si>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</si>
  <si>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</si>
  <si>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</si>
  <si>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</si>
  <si>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</si>
  <si>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</si>
  <si>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</si>
  <si>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</si>
  <si>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</si>
  <si>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</si>
  <si>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</si>
  <si>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</si>
  <si>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</si>
  <si>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</si>
  <si>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</si>
  <si>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</si>
  <si>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</si>
  <si>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</si>
  <si>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</si>
  <si>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</si>
  <si>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</si>
  <si>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</si>
  <si>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</si>
  <si>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</si>
  <si>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</si>
  <si>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</si>
  <si>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</si>
  <si>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</si>
  <si>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</si>
  <si>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</si>
  <si>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</si>
  <si>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</si>
  <si>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</si>
  <si>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</si>
  <si>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</si>
  <si>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</si>
  <si>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</si>
  <si>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</si>
  <si>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</si>
  <si>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</si>
  <si>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</si>
  <si>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</si>
  <si>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</si>
  <si>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</si>
  <si>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</si>
  <si>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</si>
  <si>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</si>
  <si>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</si>
  <si>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</si>
  <si>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</si>
  <si>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</si>
  <si>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</si>
  <si>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</si>
  <si>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</si>
  <si>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</si>
  <si>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</si>
  <si>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</si>
  <si>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</si>
  <si>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</si>
  <si>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</si>
  <si>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</si>
  <si>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</si>
  <si>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</si>
  <si>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</si>
  <si>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</si>
  <si>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</si>
  <si>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</si>
  <si>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</si>
  <si>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</si>
  <si>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</si>
  <si>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</si>
  <si>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</si>
  <si>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</si>
  <si>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</si>
  <si>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</si>
  <si>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</si>
  <si>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</si>
  <si>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</si>
  <si>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</si>
  <si>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</si>
  <si>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</si>
  <si>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</si>
  <si>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</si>
  <si>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</si>
  <si>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</si>
  <si>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</si>
  <si>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</si>
  <si>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</si>
  <si>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</si>
  <si>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</si>
  <si>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</si>
  <si>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</si>
  <si>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</si>
  <si>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</si>
  <si>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</si>
  <si>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</si>
  <si>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</si>
  <si>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</si>
  <si>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</si>
  <si>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</si>
  <si>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</si>
  <si>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</si>
  <si>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</si>
  <si>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</si>
  <si>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</si>
  <si>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</si>
  <si>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</si>
  <si>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</si>
  <si>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</si>
  <si>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</si>
  <si>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</si>
  <si>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</si>
  <si>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</si>
  <si>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</si>
  <si>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</si>
  <si>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</si>
  <si>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</si>
  <si>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</si>
  <si>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</si>
  <si>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</si>
  <si>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</si>
  <si>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</si>
  <si>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</si>
  <si>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</si>
  <si>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</si>
  <si>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</si>
  <si>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</si>
  <si>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</si>
  <si>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</si>
  <si>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</si>
  <si>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</si>
  <si>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</si>
  <si>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</si>
  <si>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</si>
  <si>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</si>
  <si>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</si>
  <si>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</si>
  <si>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</si>
  <si>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</si>
  <si>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</si>
  <si>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</si>
  <si>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</si>
  <si>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</si>
  <si>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</si>
  <si>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</si>
  <si>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</si>
  <si>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</si>
  <si>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</si>
  <si>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</si>
  <si>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</si>
  <si>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</si>
  <si>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</si>
  <si>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</si>
  <si>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</si>
  <si>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</si>
  <si>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</si>
  <si>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</si>
  <si>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</si>
  <si>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</si>
  <si>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</si>
  <si>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</si>
  <si>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</si>
  <si>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</si>
  <si>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</si>
  <si>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</si>
  <si>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</si>
  <si>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</si>
  <si>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</si>
  <si>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</si>
  <si>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</si>
  <si>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</si>
  <si>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</si>
  <si>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</si>
  <si>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</si>
  <si>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</si>
  <si>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</si>
  <si>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</si>
  <si>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</si>
  <si>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</si>
  <si>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</si>
  <si>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</si>
  <si>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</si>
  <si>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</si>
  <si>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</si>
  <si>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</si>
  <si>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</si>
  <si>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</si>
  <si>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</si>
  <si>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</si>
  <si>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</si>
  <si>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</si>
  <si>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</si>
  <si>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</si>
  <si>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</si>
  <si>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</si>
  <si>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</si>
  <si>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</si>
  <si>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</si>
  <si>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</si>
  <si>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</si>
  <si>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</si>
  <si>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</si>
  <si>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</si>
  <si>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</si>
  <si>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</si>
  <si>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</si>
  <si>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</si>
  <si>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</si>
  <si>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</si>
  <si>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</si>
  <si>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</si>
  <si>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</si>
  <si>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</si>
  <si>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</si>
  <si>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</si>
  <si>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</si>
  <si>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</si>
  <si>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</si>
  <si>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</si>
  <si>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</si>
  <si>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</si>
  <si>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</si>
  <si>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</si>
  <si>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</si>
  <si>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</si>
  <si>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</si>
  <si>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</si>
  <si>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</si>
  <si>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</si>
  <si>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</si>
  <si>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</si>
  <si>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</si>
  <si>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</si>
  <si>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</si>
  <si>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</si>
  <si>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</si>
  <si>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</si>
  <si>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</si>
  <si>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</si>
  <si>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</si>
  <si>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</si>
  <si>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</si>
  <si>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</si>
  <si>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</si>
  <si>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</si>
  <si>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</si>
  <si>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</si>
  <si>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</si>
  <si>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</si>
  <si>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</si>
  <si>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</si>
  <si>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</si>
  <si>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</si>
  <si>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</si>
  <si>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</si>
  <si>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</si>
  <si>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</si>
  <si>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</si>
  <si>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</si>
  <si>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</si>
  <si>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</si>
  <si>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</si>
  <si>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</si>
  <si>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</si>
  <si>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</si>
  <si>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</si>
  <si>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</si>
  <si>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</si>
  <si>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</si>
  <si>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</si>
  <si>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</si>
  <si>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</si>
  <si>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</si>
  <si>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</si>
  <si>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</si>
  <si>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</si>
  <si>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</si>
  <si>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</si>
  <si>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</si>
  <si>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</si>
  <si>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</si>
  <si>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</si>
  <si>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</si>
  <si>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</si>
  <si>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</si>
  <si>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</si>
  <si>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</si>
  <si>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</si>
  <si>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</si>
  <si>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</si>
  <si>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</si>
  <si>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</si>
  <si>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</si>
  <si>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</si>
  <si>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</si>
  <si>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</si>
  <si>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</si>
  <si>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</si>
  <si>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</si>
  <si>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</si>
  <si>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</si>
  <si>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</si>
  <si>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</si>
  <si>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</si>
  <si>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</si>
  <si>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</si>
  <si>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</si>
  <si>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</si>
  <si>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</si>
  <si>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</si>
  <si>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</si>
  <si>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</si>
  <si>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</si>
  <si>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</si>
  <si>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</si>
  <si>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</si>
  <si>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</si>
  <si>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</si>
  <si>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</si>
  <si>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</si>
  <si>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</si>
  <si>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</si>
  <si>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</si>
  <si>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</si>
  <si>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</si>
  <si>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</si>
  <si>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</si>
  <si>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</si>
  <si>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</si>
  <si>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</si>
  <si>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</si>
  <si>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</si>
  <si>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</si>
  <si>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</si>
  <si>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</si>
  <si>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</si>
  <si>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</si>
  <si>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</si>
  <si>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</si>
  <si>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</si>
  <si>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</si>
  <si>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</si>
  <si>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</si>
  <si>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</si>
  <si>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</si>
  <si>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</si>
  <si>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</si>
  <si>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</si>
  <si>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</si>
  <si>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</si>
  <si>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</si>
  <si>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</si>
  <si>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</si>
  <si>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</si>
  <si>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</si>
  <si>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</si>
  <si>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</si>
  <si>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</si>
  <si>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</si>
  <si>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</si>
  <si>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</si>
  <si>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</si>
  <si>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</si>
  <si>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</si>
  <si>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</si>
  <si>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</si>
  <si>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</si>
  <si>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</si>
  <si>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</si>
  <si>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</si>
  <si>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</si>
  <si>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</si>
  <si>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</si>
  <si>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</si>
  <si>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</si>
  <si>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</si>
  <si>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</si>
  <si>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</si>
  <si>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</si>
  <si>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</si>
  <si>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</si>
  <si>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</si>
  <si>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</si>
  <si>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</si>
  <si>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</si>
  <si>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</si>
  <si>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</si>
  <si>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</si>
  <si>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</si>
  <si>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</si>
  <si>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</si>
  <si>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</si>
  <si>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</si>
  <si>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</si>
  <si>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</si>
  <si>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</si>
  <si>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</si>
  <si>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</si>
  <si>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</si>
  <si>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</si>
  <si>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</si>
  <si>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</si>
  <si>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</si>
  <si>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</si>
  <si>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</si>
  <si>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</si>
  <si>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</si>
  <si>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</si>
  <si>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</si>
  <si>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</si>
  <si>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</si>
  <si>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</si>
  <si>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</si>
  <si>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</si>
  <si>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</si>
  <si>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</si>
  <si>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</si>
  <si>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</si>
  <si>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</si>
  <si>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</si>
  <si>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</si>
  <si>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</si>
  <si>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</si>
  <si>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</si>
  <si>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</si>
  <si>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</si>
  <si>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</si>
  <si>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</si>
  <si>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</si>
  <si>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</si>
  <si>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</si>
  <si>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</si>
  <si>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</si>
  <si>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</si>
  <si>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</si>
  <si>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</si>
  <si>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</si>
  <si>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</si>
  <si>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</si>
  <si>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</si>
  <si>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</si>
  <si>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</si>
  <si>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</si>
  <si>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</si>
  <si>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</si>
  <si>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</si>
  <si>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</si>
  <si>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</si>
  <si>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</si>
  <si>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</si>
  <si>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</si>
  <si>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</si>
  <si>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</si>
  <si>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</si>
  <si>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</si>
  <si>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</si>
  <si>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</si>
  <si>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</si>
  <si>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</si>
  <si>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</si>
  <si>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</si>
  <si>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</si>
  <si>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</si>
  <si>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</si>
  <si>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</si>
  <si>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</si>
  <si>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</si>
  <si>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</si>
  <si>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</si>
  <si>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</si>
  <si>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</si>
  <si>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</si>
  <si>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</si>
  <si>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</si>
  <si>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</si>
  <si>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</si>
  <si>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</si>
  <si>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</si>
  <si>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</si>
  <si>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</si>
  <si>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</si>
  <si>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</si>
  <si>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</si>
  <si>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</si>
  <si>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</si>
  <si>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</si>
  <si>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</si>
  <si>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</si>
  <si>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</si>
  <si>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</si>
  <si>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</si>
  <si>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</si>
  <si>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</si>
  <si>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</si>
  <si>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</si>
  <si>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</si>
  <si>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</si>
  <si>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</si>
  <si>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</si>
  <si>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</si>
  <si>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</si>
  <si>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</si>
  <si>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</si>
  <si>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</si>
  <si>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</si>
  <si>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</si>
  <si>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</si>
  <si>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</si>
  <si>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</si>
  <si>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</si>
  <si>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</si>
  <si>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</si>
  <si>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</si>
  <si>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</si>
  <si>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</si>
  <si>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</si>
  <si>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</si>
  <si>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</si>
  <si>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</si>
  <si>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</si>
  <si>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</si>
  <si>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</si>
  <si>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</si>
  <si>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</si>
  <si>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</si>
  <si>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</si>
  <si>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</si>
  <si>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</si>
  <si>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</si>
  <si>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</si>
  <si>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</si>
  <si>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</si>
  <si>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</si>
  <si>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</si>
  <si>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</si>
  <si>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</si>
  <si>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</si>
  <si>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</si>
  <si>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</si>
  <si>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</si>
  <si>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</si>
  <si>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</si>
  <si>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</si>
  <si>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</si>
  <si>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</si>
  <si>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</si>
  <si>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</si>
  <si>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</si>
  <si>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</si>
  <si>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</si>
  <si>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</si>
  <si>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</si>
  <si>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</si>
  <si>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</si>
  <si>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</si>
  <si>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</si>
  <si>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</si>
  <si>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</si>
  <si>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</si>
  <si>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</si>
  <si>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</si>
  <si>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</si>
  <si>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</si>
  <si>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</si>
  <si>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</si>
  <si>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</si>
  <si>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</si>
  <si>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</si>
  <si>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</si>
  <si>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</si>
  <si>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</si>
  <si>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</si>
  <si>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</si>
  <si>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</si>
  <si>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</si>
  <si>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</si>
  <si>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</si>
  <si>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</si>
  <si>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</si>
  <si>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</si>
  <si>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</si>
  <si>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</si>
  <si>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</si>
  <si>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</si>
  <si>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</si>
  <si>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</si>
  <si>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</si>
  <si>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</si>
  <si>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</si>
  <si>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</si>
  <si>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</si>
  <si>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</si>
  <si>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</si>
  <si>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</si>
  <si>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</si>
  <si>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</si>
  <si>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</si>
  <si>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</si>
  <si>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</si>
  <si>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</si>
  <si>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</si>
  <si>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</si>
  <si>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</si>
  <si>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</si>
  <si>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</si>
  <si>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</si>
  <si>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</si>
  <si>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</si>
  <si>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</si>
  <si>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</si>
  <si>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</si>
  <si>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</si>
  <si>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</si>
  <si>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</si>
  <si>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</si>
  <si>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</si>
  <si>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</si>
  <si>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</si>
  <si>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</si>
  <si>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</si>
  <si>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</si>
  <si>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</si>
  <si>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</si>
  <si>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</si>
  <si>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</si>
  <si>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</si>
  <si>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</si>
  <si>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</si>
  <si>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</si>
  <si>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</si>
  <si>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</si>
  <si>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</si>
  <si>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</si>
  <si>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</si>
  <si>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</si>
  <si>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</si>
  <si>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</si>
  <si>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</si>
  <si>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</si>
  <si>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</si>
  <si>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</si>
  <si>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</si>
  <si>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</si>
  <si>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</si>
  <si>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</si>
  <si>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</si>
  <si>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</si>
  <si>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</si>
  <si>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</si>
  <si>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</si>
  <si>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</si>
  <si>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</si>
  <si>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</si>
  <si>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</si>
  <si>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</si>
  <si>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</si>
  <si>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</si>
  <si>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</si>
  <si>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</si>
  <si>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</si>
  <si>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</si>
  <si>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</si>
  <si>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</si>
  <si>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</si>
  <si>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</si>
  <si>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</si>
  <si>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</si>
  <si>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</si>
  <si>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</si>
  <si>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</si>
  <si>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</si>
  <si>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</si>
  <si>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</si>
  <si>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</si>
  <si>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</si>
  <si>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</si>
  <si>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</si>
  <si>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</si>
  <si>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</si>
  <si>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</si>
  <si>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</si>
  <si>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</si>
  <si>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</si>
  <si>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</si>
  <si>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</si>
  <si>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</si>
  <si>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</si>
  <si>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</si>
  <si>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</si>
  <si>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</si>
  <si>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</si>
  <si>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</si>
  <si>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</si>
  <si>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</si>
  <si>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</si>
  <si>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</si>
  <si>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</si>
  <si>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</si>
  <si>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</si>
  <si>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</si>
  <si>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</si>
  <si>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</si>
  <si>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</si>
  <si>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</si>
  <si>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</si>
  <si>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</si>
  <si>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</si>
  <si>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</si>
  <si>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</si>
  <si>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</si>
  <si>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</si>
  <si>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</si>
  <si>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</si>
  <si>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</si>
  <si>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</si>
  <si>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</si>
  <si>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</si>
  <si>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</si>
  <si>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</si>
  <si>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</si>
  <si>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</si>
  <si>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</si>
  <si>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</si>
  <si>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</si>
  <si>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</si>
  <si>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</si>
  <si>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</si>
  <si>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</si>
  <si>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</si>
  <si>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</si>
  <si>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</si>
  <si>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</si>
  <si>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</si>
  <si>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</si>
  <si>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</si>
  <si>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</si>
  <si>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</si>
  <si>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</si>
  <si>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</si>
  <si>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</si>
  <si>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</si>
  <si>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</si>
  <si>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</si>
  <si>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</si>
  <si>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</si>
  <si>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</si>
  <si>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</si>
  <si>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</si>
  <si>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</si>
  <si>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</si>
  <si>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</si>
  <si>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</si>
  <si>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</si>
  <si>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</si>
  <si>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</si>
  <si>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</si>
  <si>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</si>
  <si>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</si>
  <si>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</si>
  <si>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</si>
  <si>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</si>
  <si>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</si>
  <si>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</si>
  <si>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</si>
  <si>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</si>
  <si>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</si>
  <si>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</si>
  <si>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</si>
  <si>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</si>
  <si>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</si>
  <si>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</si>
  <si>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</si>
  <si>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</si>
  <si>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</si>
  <si>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</si>
  <si>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</si>
  <si>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</si>
  <si>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</si>
  <si>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</si>
  <si>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</si>
  <si>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</si>
  <si>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</si>
  <si>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</si>
  <si>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</si>
  <si>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</si>
  <si>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</si>
  <si>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</si>
  <si>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</si>
  <si>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</si>
  <si>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</si>
  <si>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</si>
  <si>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</si>
  <si>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</si>
  <si>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</si>
  <si>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</si>
  <si>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</si>
  <si>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</si>
  <si>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</si>
  <si>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</si>
  <si>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</si>
  <si>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</si>
  <si>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</si>
  <si>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</si>
  <si>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</si>
  <si>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</si>
  <si>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</si>
  <si>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</si>
  <si>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</si>
  <si>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</si>
  <si>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</si>
  <si>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</si>
  <si>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</si>
  <si>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</si>
  <si>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</si>
  <si>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</si>
  <si>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</si>
  <si>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</si>
  <si>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</si>
  <si>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</si>
  <si>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</si>
  <si>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</si>
  <si>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</si>
  <si>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</si>
  <si>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</si>
  <si>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</si>
  <si>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</si>
  <si>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</si>
  <si>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</si>
  <si>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</si>
  <si>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</si>
  <si>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</si>
  <si>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</si>
  <si>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</si>
  <si>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</si>
  <si>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</si>
  <si>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</si>
  <si>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</si>
  <si>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</si>
  <si>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</si>
  <si>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</si>
  <si>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</si>
  <si>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</si>
  <si>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</si>
  <si>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</si>
  <si>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</si>
  <si>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</si>
  <si>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</si>
  <si>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</si>
  <si>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</si>
  <si>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</si>
  <si>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</si>
  <si>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</si>
  <si>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</si>
  <si>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</si>
  <si>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</si>
  <si>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</si>
  <si>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</si>
  <si>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</si>
  <si>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</si>
  <si>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</si>
  <si>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</si>
  <si>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</si>
  <si>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</si>
  <si>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</si>
  <si>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</si>
  <si>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</si>
  <si>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</si>
  <si>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</si>
  <si>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</si>
  <si>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</si>
  <si>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</si>
  <si>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</si>
  <si>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</si>
  <si>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</si>
  <si>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</si>
  <si>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</si>
  <si>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</si>
  <si>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</si>
  <si>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</si>
  <si>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</si>
  <si>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</si>
  <si>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</si>
  <si>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</si>
  <si>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</si>
  <si>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</si>
  <si>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</si>
  <si>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</si>
  <si>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</si>
  <si>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</si>
  <si>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</si>
  <si>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</si>
  <si>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</si>
  <si>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</si>
  <si>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</si>
  <si>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</si>
  <si>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</si>
  <si>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</si>
  <si>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</si>
  <si>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</si>
  <si>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</si>
  <si>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</si>
  <si>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</si>
  <si>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</si>
  <si>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</si>
  <si>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</si>
  <si>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</si>
  <si>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</si>
  <si>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</si>
  <si>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</si>
  <si>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</si>
  <si>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</si>
  <si>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</si>
  <si>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</si>
  <si>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</si>
  <si>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</si>
  <si>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</si>
  <si>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</si>
  <si>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</si>
  <si>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</si>
  <si>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</si>
  <si>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</si>
  <si>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</si>
  <si>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</si>
  <si>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</si>
  <si>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</si>
  <si>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</si>
  <si>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</si>
  <si>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</si>
  <si>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</si>
  <si>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</si>
  <si>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</si>
  <si>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</si>
  <si>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</si>
  <si>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</si>
  <si>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</si>
  <si>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</si>
  <si>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</si>
  <si>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</si>
  <si>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</si>
  <si>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</si>
  <si>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</si>
  <si>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</si>
  <si>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</si>
  <si>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</si>
  <si>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</si>
  <si>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</si>
  <si>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</si>
  <si>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</si>
  <si>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</si>
  <si>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</si>
  <si>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</si>
  <si>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</si>
  <si>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</si>
  <si>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</si>
  <si>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</si>
  <si>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</si>
  <si>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</si>
  <si>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</si>
  <si>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</si>
  <si>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</si>
  <si>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</si>
  <si>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</si>
  <si>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</si>
  <si>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</si>
  <si>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</si>
  <si>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</si>
  <si>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</si>
  <si>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</si>
  <si>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</si>
  <si>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</si>
  <si>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</si>
  <si>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</si>
  <si>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</si>
  <si>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</si>
  <si>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</si>
  <si>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</si>
  <si>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</si>
  <si>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</si>
  <si>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</si>
  <si>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</si>
  <si>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</si>
  <si>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</si>
  <si>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</si>
  <si>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</si>
  <si>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</si>
  <si>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</si>
  <si>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</si>
  <si>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</si>
  <si>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</si>
  <si>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</si>
  <si>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</si>
  <si>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</si>
  <si>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</si>
  <si>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</si>
  <si>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</si>
  <si>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</si>
  <si>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</si>
  <si>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</si>
  <si>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</si>
  <si>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</si>
  <si>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</si>
  <si>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</si>
  <si>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</si>
  <si>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</si>
  <si>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</si>
  <si>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</si>
  <si>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</si>
  <si>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</si>
  <si>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</si>
  <si>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</si>
  <si>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</si>
  <si>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</si>
  <si>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</si>
  <si>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</si>
  <si>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</si>
  <si>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</si>
  <si>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</si>
  <si>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</si>
  <si>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</si>
  <si>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</si>
  <si>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</si>
  <si>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</si>
  <si>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</si>
  <si>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</si>
  <si>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</si>
  <si>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</si>
  <si>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</si>
  <si>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</si>
  <si>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</si>
  <si>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</si>
  <si>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</si>
  <si>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</si>
  <si>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</si>
  <si>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</si>
  <si>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</si>
  <si>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</si>
  <si>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</si>
  <si>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</si>
  <si>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</si>
  <si>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</si>
  <si>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</si>
  <si>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</si>
  <si>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</si>
  <si>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</si>
  <si>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</si>
  <si>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</si>
  <si>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</si>
  <si>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</si>
  <si>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</si>
  <si>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</si>
  <si>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</si>
  <si>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</si>
  <si>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</si>
  <si>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</si>
  <si>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</si>
  <si>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</si>
  <si>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</si>
  <si>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</si>
  <si>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</si>
  <si>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</si>
  <si>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</si>
  <si>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</si>
  <si>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</si>
  <si>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</si>
  <si>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</si>
  <si>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</si>
  <si>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</si>
  <si>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</si>
  <si>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</si>
  <si>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</si>
  <si>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</si>
  <si>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</si>
  <si>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</si>
  <si>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</si>
  <si>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</si>
  <si>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</si>
  <si>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</si>
  <si>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</si>
  <si>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</si>
  <si>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</si>
  <si>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</si>
  <si>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</si>
  <si>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</si>
  <si>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</si>
  <si>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</si>
  <si>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</si>
  <si>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</si>
  <si>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</si>
  <si>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</si>
  <si>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</si>
  <si>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</si>
  <si>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</si>
  <si>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</si>
  <si>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</si>
  <si>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</si>
  <si>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</si>
  <si>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</si>
  <si>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</si>
  <si>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</si>
  <si>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</si>
  <si>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</si>
  <si>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</si>
  <si>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</si>
  <si>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</si>
  <si>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</si>
  <si>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</si>
  <si>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</si>
  <si>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</si>
  <si>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</si>
  <si>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</si>
  <si>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</si>
  <si>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</si>
  <si>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</si>
  <si>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</si>
  <si>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</si>
  <si>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</si>
  <si>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</si>
  <si>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</si>
  <si>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</si>
  <si>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</si>
  <si>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</si>
  <si>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</si>
  <si>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</si>
  <si>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</si>
  <si>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</si>
  <si>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</si>
  <si>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</si>
  <si>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</si>
  <si>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</si>
  <si>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</si>
  <si>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</si>
  <si>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</si>
  <si>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</si>
  <si>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</si>
  <si>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</si>
  <si>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</si>
  <si>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</si>
  <si>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</si>
  <si>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</si>
  <si>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</si>
  <si>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</si>
  <si>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</si>
  <si>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</si>
  <si>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</si>
  <si>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</si>
  <si>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</si>
  <si>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</si>
  <si>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</si>
  <si>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</si>
  <si>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</si>
  <si>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</si>
  <si>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</si>
  <si>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</si>
  <si>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</si>
  <si>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</si>
  <si>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</si>
  <si>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</si>
  <si>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</si>
  <si>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</si>
  <si>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</si>
  <si>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</si>
  <si>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</si>
  <si>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</si>
  <si>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</si>
  <si>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</si>
  <si>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</si>
  <si>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</si>
  <si>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</si>
  <si>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</si>
  <si>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</si>
  <si>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</si>
  <si>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</si>
  <si>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</si>
  <si>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</si>
  <si>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</si>
  <si>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</si>
  <si>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</si>
  <si>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</si>
  <si>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</si>
  <si>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</si>
  <si>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</si>
  <si>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</si>
  <si>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</si>
  <si>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</si>
  <si>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</si>
  <si>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</si>
  <si>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</si>
  <si>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</si>
  <si>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</si>
  <si>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</si>
  <si>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</si>
  <si>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</si>
  <si>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</si>
  <si>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</si>
  <si>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</si>
  <si>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</si>
  <si>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</si>
  <si>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</si>
  <si>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</si>
  <si>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</si>
  <si>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</si>
  <si>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</si>
  <si>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</si>
  <si>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</si>
  <si>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</si>
  <si>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</si>
  <si>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</si>
  <si>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</si>
  <si>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</si>
  <si>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</si>
  <si>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</si>
  <si>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</si>
  <si>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</si>
  <si>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</si>
  <si>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</si>
  <si>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</si>
  <si>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</si>
  <si>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</si>
  <si>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</si>
  <si>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</si>
  <si>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</si>
  <si>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</si>
  <si>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</si>
  <si>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</si>
  <si>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</si>
  <si>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</si>
  <si>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</si>
  <si>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</si>
  <si>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</si>
  <si>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</si>
  <si>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</si>
  <si>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</si>
  <si>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</si>
  <si>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</si>
  <si>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</si>
  <si>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</si>
  <si>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</si>
  <si>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</si>
  <si>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</si>
  <si>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</si>
  <si>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</si>
  <si>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</si>
  <si>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</si>
  <si>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</si>
  <si>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</si>
  <si>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</si>
  <si>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</si>
  <si>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</si>
  <si>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</si>
  <si>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</si>
  <si>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</si>
  <si>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</si>
  <si>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</si>
  <si>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</si>
  <si>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</si>
  <si>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</si>
  <si>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</si>
  <si>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</si>
  <si>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</si>
  <si>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</si>
  <si>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</si>
  <si>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</si>
  <si>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</si>
  <si>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</si>
  <si>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</si>
  <si>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</si>
  <si>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</si>
  <si>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</si>
  <si>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</si>
  <si>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</si>
  <si>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</si>
  <si>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</si>
  <si>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</si>
  <si>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</si>
  <si>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</si>
  <si>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</si>
  <si>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</si>
  <si>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</si>
  <si>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</si>
  <si>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</si>
  <si>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</si>
  <si>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</si>
  <si>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</si>
  <si>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</si>
  <si>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</si>
  <si>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</si>
  <si>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</si>
  <si>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</si>
  <si>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</si>
  <si>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</si>
  <si>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</si>
  <si>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</si>
  <si>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</si>
  <si>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</si>
  <si>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</si>
  <si>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</si>
  <si>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</si>
  <si>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</si>
  <si>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</si>
  <si>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</si>
  <si>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</si>
  <si>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</si>
  <si>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</si>
  <si>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</si>
  <si>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</si>
  <si>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</si>
  <si>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</si>
  <si>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</si>
  <si>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</si>
  <si>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</si>
  <si>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</si>
  <si>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</si>
  <si>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</si>
  <si>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</si>
  <si>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</si>
  <si>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</si>
  <si>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</si>
  <si>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</si>
  <si>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</si>
  <si>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</si>
  <si>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</si>
  <si>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</si>
  <si>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</si>
  <si>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</si>
  <si>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</si>
  <si>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</si>
  <si>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</si>
  <si>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</si>
  <si>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</si>
  <si>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</si>
  <si>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</si>
  <si>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</si>
  <si>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</si>
  <si>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</si>
  <si>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</si>
  <si>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</si>
  <si>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</si>
  <si>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</si>
  <si>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</si>
  <si>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</si>
  <si>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</si>
  <si>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</si>
  <si>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</si>
  <si>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</si>
  <si>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</si>
  <si>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</si>
  <si>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</si>
  <si>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</si>
  <si>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</si>
  <si>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</si>
  <si>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</si>
  <si>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</si>
  <si>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</si>
  <si>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</si>
  <si>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</si>
  <si>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</si>
  <si>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</si>
  <si>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</si>
  <si>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</si>
  <si>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</si>
  <si>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</si>
  <si>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</si>
  <si>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</si>
  <si>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</si>
  <si>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</si>
  <si>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</si>
  <si>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</si>
  <si>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</si>
  <si>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</si>
  <si>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</si>
  <si>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</si>
  <si>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</si>
  <si>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</si>
  <si>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</si>
  <si>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</si>
  <si>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</si>
  <si>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</si>
  <si>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</si>
  <si>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</si>
  <si>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</si>
  <si>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</si>
  <si>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</si>
  <si>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</si>
  <si>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</si>
  <si>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</si>
  <si>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</si>
  <si>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</si>
  <si>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</si>
  <si>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</si>
  <si>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</si>
  <si>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</si>
  <si>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</si>
  <si>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</si>
  <si>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</si>
  <si>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</si>
  <si>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</si>
  <si>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</si>
  <si>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</si>
  <si>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</si>
  <si>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</si>
  <si>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</si>
  <si>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</si>
  <si>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</si>
  <si>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</si>
  <si>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</si>
  <si>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</si>
  <si>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</si>
  <si>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</si>
  <si>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</si>
  <si>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</si>
  <si>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</si>
  <si>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</si>
  <si>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</si>
  <si>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</si>
  <si>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</si>
  <si>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</si>
  <si>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</si>
  <si>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</si>
  <si>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</si>
  <si>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</si>
  <si>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</si>
  <si>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</si>
  <si>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</si>
  <si>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</si>
  <si>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</si>
  <si>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</si>
  <si>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</si>
  <si>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</si>
  <si>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</si>
  <si>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</si>
  <si>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</si>
  <si>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</si>
  <si>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</si>
  <si>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</si>
  <si>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</si>
  <si>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</si>
  <si>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</si>
  <si>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</si>
  <si>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</si>
  <si>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</si>
  <si>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</si>
  <si>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</si>
  <si>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</si>
  <si>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</si>
  <si>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</si>
  <si>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</si>
  <si>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</si>
  <si>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</si>
  <si>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</si>
  <si>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</si>
  <si>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</si>
  <si>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</si>
  <si>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</si>
  <si>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</si>
  <si>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</si>
  <si>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</si>
  <si>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</si>
  <si>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</si>
  <si>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</si>
  <si>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</si>
  <si>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</si>
  <si>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</si>
  <si>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</si>
  <si>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</si>
  <si>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</si>
  <si>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</si>
  <si>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</si>
  <si>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</si>
  <si>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</si>
  <si>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</si>
  <si>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</si>
  <si>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</si>
  <si>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</si>
  <si>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</si>
  <si>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</si>
  <si>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</si>
  <si>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</si>
  <si>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</si>
  <si>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</si>
  <si>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</si>
  <si>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</si>
  <si>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</si>
  <si>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</si>
  <si>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</si>
  <si>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</si>
  <si>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</si>
  <si>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</si>
  <si>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</si>
  <si>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</si>
  <si>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</si>
  <si>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</si>
  <si>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</si>
  <si>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</si>
  <si>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</si>
  <si>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</si>
  <si>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</si>
  <si>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</si>
  <si>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</si>
  <si>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</si>
  <si>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</si>
  <si>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</si>
  <si>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</si>
  <si>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</si>
  <si>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</si>
  <si>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</si>
  <si>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</si>
  <si>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</si>
  <si>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</si>
  <si>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</si>
  <si>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</si>
  <si>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</si>
  <si>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</si>
  <si>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</si>
  <si>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</si>
  <si>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</si>
  <si>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</si>
  <si>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</si>
  <si>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</si>
  <si>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</si>
  <si>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</si>
  <si>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</si>
  <si>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</si>
  <si>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</si>
  <si>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</si>
  <si>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</si>
  <si>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</si>
  <si>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</si>
  <si>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</si>
  <si>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</si>
  <si>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</si>
  <si>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</si>
  <si>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</si>
  <si>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</si>
  <si>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</si>
  <si>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</si>
  <si>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</si>
  <si>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</si>
  <si>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</si>
  <si>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</si>
  <si>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</si>
  <si>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</si>
  <si>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</si>
  <si>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</si>
  <si>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</si>
  <si>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</si>
  <si>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</si>
  <si>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</si>
  <si>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</si>
  <si>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</si>
  <si>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</si>
  <si>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</si>
  <si>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</si>
  <si>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</si>
  <si>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</si>
  <si>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</si>
  <si>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</si>
  <si>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</si>
  <si>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</si>
  <si>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</si>
  <si>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</si>
  <si>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</si>
  <si>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</si>
  <si>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</si>
  <si>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</si>
  <si>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</si>
  <si>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</si>
  <si>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</si>
  <si>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</si>
  <si>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</si>
  <si>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</si>
  <si>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</si>
  <si>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</si>
  <si>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</si>
  <si>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</si>
  <si>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</si>
  <si>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</si>
  <si>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</si>
  <si>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</si>
  <si>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</si>
  <si>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</si>
  <si>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</si>
  <si>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</si>
  <si>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</si>
  <si>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</si>
  <si>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</si>
  <si>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</si>
  <si>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</si>
  <si>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</si>
  <si>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</si>
  <si>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</si>
  <si>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</si>
  <si>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</si>
  <si>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</si>
  <si>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</si>
  <si>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</si>
  <si>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</si>
  <si>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</si>
  <si>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</si>
  <si>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</si>
  <si>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</si>
  <si>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</si>
  <si>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</si>
  <si>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</si>
  <si>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</si>
  <si>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</si>
  <si>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</si>
  <si>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</si>
  <si>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</si>
  <si>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</si>
  <si>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</si>
  <si>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</si>
  <si>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</si>
  <si>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</si>
  <si>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</si>
  <si>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</si>
  <si>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</si>
  <si>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</si>
  <si>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</si>
  <si>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</si>
  <si>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</si>
  <si>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</si>
  <si>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</si>
  <si>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</si>
  <si>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</si>
  <si>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</si>
  <si>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</si>
  <si>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</si>
  <si>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</si>
  <si>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</si>
  <si>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</si>
  <si>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</si>
  <si>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</si>
  <si>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</si>
  <si>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</si>
  <si>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</si>
  <si>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</si>
  <si>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</si>
  <si>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</si>
  <si>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</si>
  <si>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</si>
  <si>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</si>
  <si>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</si>
  <si>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</si>
  <si>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</si>
  <si>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</si>
  <si>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</si>
  <si>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</si>
  <si>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</si>
  <si>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</si>
  <si>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</si>
  <si>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</si>
  <si>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</si>
  <si>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</si>
  <si>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</si>
  <si>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</si>
  <si>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</si>
  <si>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</si>
  <si>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</si>
  <si>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</si>
  <si>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</si>
  <si>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</si>
  <si>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</si>
  <si>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</si>
  <si>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</si>
  <si>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</si>
  <si>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</si>
  <si>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</si>
  <si>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</si>
  <si>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</si>
  <si>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</si>
  <si>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</si>
  <si>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</si>
  <si>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</si>
  <si>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</si>
  <si>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</si>
  <si>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</si>
  <si>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</si>
  <si>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</si>
  <si>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</si>
  <si>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</si>
  <si>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</si>
  <si>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</si>
  <si>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</si>
  <si>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</si>
  <si>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</si>
  <si>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</si>
  <si>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</si>
  <si>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</si>
  <si>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</si>
  <si>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</si>
  <si>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</si>
  <si>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</si>
  <si>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</si>
  <si>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</si>
  <si>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</si>
  <si>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</si>
  <si>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</si>
  <si>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</si>
  <si>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</si>
  <si>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</si>
  <si>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</si>
  <si>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</si>
  <si>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</si>
  <si>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</si>
  <si>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</si>
  <si>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</si>
  <si>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</si>
  <si>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</si>
  <si>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</si>
  <si>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</si>
  <si>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</si>
  <si>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</si>
  <si>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</si>
  <si>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</si>
  <si>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</si>
  <si>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</si>
  <si>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</si>
  <si>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</si>
  <si>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</si>
  <si>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</si>
  <si>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</si>
  <si>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</si>
  <si>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</si>
  <si>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</si>
  <si>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</si>
  <si>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</si>
  <si>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</si>
  <si>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</si>
  <si>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</si>
  <si>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</si>
  <si>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</si>
  <si>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</si>
  <si>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</si>
  <si>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</si>
  <si>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</si>
  <si>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</si>
  <si>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</si>
  <si>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</si>
  <si>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</si>
  <si>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</si>
  <si>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</si>
  <si>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</si>
  <si>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</si>
  <si>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</si>
  <si>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</si>
  <si>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</si>
  <si>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</si>
  <si>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</si>
  <si>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</si>
  <si>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</si>
  <si>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</si>
  <si>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</si>
  <si>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</si>
  <si>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</si>
  <si>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</si>
  <si>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</si>
  <si>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</si>
  <si>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</si>
  <si>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</si>
  <si>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</si>
  <si>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</si>
  <si>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</si>
  <si>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</si>
  <si>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</si>
  <si>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</si>
  <si>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</si>
  <si>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</si>
  <si>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</si>
  <si>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</si>
  <si>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</si>
  <si>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</si>
  <si>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</si>
  <si>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</si>
  <si>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</si>
  <si>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</si>
  <si>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</si>
  <si>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</si>
  <si>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</si>
  <si>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</si>
  <si>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</si>
  <si>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</si>
  <si>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</si>
  <si>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</si>
  <si>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</si>
  <si>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</si>
  <si>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</si>
  <si>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</si>
  <si>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</si>
  <si>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</si>
  <si>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</si>
  <si>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</si>
  <si>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</si>
  <si>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</si>
  <si>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</si>
  <si>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</si>
  <si>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</si>
  <si>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</si>
  <si>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</si>
  <si>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</si>
  <si>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</si>
  <si>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</si>
  <si>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</si>
  <si>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</si>
  <si>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</si>
  <si>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</si>
  <si>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</si>
  <si>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</si>
  <si>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</si>
  <si>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</si>
  <si>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</si>
  <si>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</si>
  <si>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</si>
  <si>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</si>
  <si>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</si>
  <si>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</si>
  <si>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</si>
  <si>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</si>
  <si>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</si>
  <si>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</si>
  <si>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</si>
  <si>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</si>
  <si>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</si>
  <si>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</si>
  <si>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</si>
  <si>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</si>
  <si>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</si>
  <si>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</si>
  <si>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</si>
  <si>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</si>
  <si>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</si>
  <si>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</si>
  <si>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</si>
  <si>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</si>
  <si>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</si>
  <si>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</si>
  <si>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</si>
  <si>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</si>
  <si>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</si>
  <si>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</si>
  <si>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</si>
  <si>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</si>
  <si>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</si>
  <si>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</si>
  <si>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</si>
  <si>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</si>
  <si>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</si>
  <si>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</si>
  <si>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</si>
  <si>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</si>
  <si>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</si>
  <si>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</si>
  <si>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</si>
  <si>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</si>
  <si>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</si>
  <si>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</si>
  <si>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</si>
  <si>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</si>
  <si>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</si>
  <si>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</si>
  <si>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</si>
  <si>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</si>
  <si>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</si>
  <si>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</si>
  <si>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</si>
  <si>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</si>
  <si>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</si>
  <si>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</si>
  <si>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</si>
  <si>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</si>
  <si>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</si>
  <si>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</si>
  <si>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</si>
  <si>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</si>
  <si>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</si>
  <si>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</si>
  <si>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</si>
  <si>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</si>
  <si>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</si>
  <si>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</si>
  <si>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</si>
  <si>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</si>
  <si>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</si>
  <si>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</si>
  <si>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</si>
  <si>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</si>
  <si>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</si>
  <si>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</si>
  <si>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</si>
  <si>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</si>
  <si>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</si>
  <si>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</si>
  <si>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</si>
  <si>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</si>
  <si>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</si>
  <si>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</si>
  <si>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</si>
  <si>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</si>
  <si>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</si>
  <si>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</si>
  <si>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</si>
  <si>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</si>
  <si>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</si>
  <si>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</si>
  <si>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</si>
  <si>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</si>
  <si>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</si>
  <si>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</si>
  <si>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</si>
  <si>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</si>
  <si>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</si>
  <si>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</si>
  <si>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</si>
  <si>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</si>
  <si>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</si>
  <si>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</si>
  <si>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</si>
  <si>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</si>
  <si>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</si>
  <si>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</si>
  <si>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</si>
  <si>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</si>
  <si>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</si>
  <si>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</si>
  <si>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</si>
  <si>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</si>
  <si>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</si>
  <si>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</si>
  <si>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</si>
  <si>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</si>
  <si>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</si>
  <si>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</si>
  <si>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</si>
  <si>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</si>
  <si>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</si>
  <si>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</si>
  <si>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</si>
  <si>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</si>
  <si>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</si>
  <si>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</si>
  <si>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</si>
  <si>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</si>
  <si>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</si>
  <si>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</si>
  <si>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</si>
  <si>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</si>
  <si>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</si>
  <si>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</si>
  <si>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</si>
  <si>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</si>
  <si>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</si>
  <si>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</si>
  <si>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</si>
  <si>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</si>
  <si>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</si>
  <si>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</si>
  <si>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</si>
  <si>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</si>
  <si>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</si>
  <si>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</si>
  <si>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</si>
  <si>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</si>
  <si>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</si>
  <si>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</si>
  <si>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</si>
  <si>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</si>
  <si>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</si>
  <si>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</si>
  <si>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</si>
  <si>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</si>
  <si>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</si>
  <si>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</si>
  <si>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</si>
  <si>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</si>
  <si>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</si>
  <si>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</si>
  <si>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</si>
  <si>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</si>
  <si>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</si>
  <si>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</si>
  <si>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</si>
  <si>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</si>
  <si>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</si>
  <si>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</si>
  <si>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</si>
  <si>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</si>
  <si>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</si>
  <si>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</si>
  <si>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</si>
  <si>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</si>
  <si>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</si>
  <si>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</si>
  <si>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</si>
  <si>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</si>
  <si>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</si>
  <si>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</si>
  <si>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</si>
  <si>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</si>
  <si>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</si>
  <si>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</si>
  <si>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</si>
  <si>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</si>
  <si>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</si>
  <si>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</si>
  <si>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</si>
  <si>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</si>
  <si>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</si>
  <si>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</si>
  <si>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</si>
  <si>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</si>
  <si>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</si>
  <si>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</si>
  <si>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</si>
  <si>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</si>
  <si>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</si>
  <si>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</si>
  <si>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</si>
  <si>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</si>
  <si>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</si>
  <si>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</si>
  <si>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</si>
  <si>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</si>
  <si>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</si>
  <si>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</si>
  <si>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</si>
  <si>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</si>
  <si>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</si>
  <si>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</si>
  <si>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</si>
  <si>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</si>
  <si>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</si>
  <si>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</si>
  <si>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</si>
  <si>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</si>
  <si>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</si>
  <si>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</si>
  <si>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</si>
  <si>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</si>
  <si>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</si>
  <si>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</si>
  <si>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</si>
  <si>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</si>
  <si>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</si>
  <si>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</si>
  <si>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</si>
  <si>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</si>
  <si>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</si>
  <si>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</si>
  <si>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</si>
  <si>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</si>
  <si>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</si>
  <si>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</si>
  <si>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</si>
  <si>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</si>
  <si>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</si>
  <si>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</si>
  <si>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</si>
  <si>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</si>
  <si>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</si>
  <si>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</si>
  <si>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</si>
  <si>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</si>
  <si>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</si>
  <si>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</si>
  <si>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</si>
  <si>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</si>
  <si>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</si>
  <si>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</si>
  <si>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</si>
  <si>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</si>
  <si>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</si>
  <si>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</si>
  <si>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</si>
  <si>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</si>
  <si>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</si>
  <si>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</si>
  <si>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</si>
  <si>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</si>
  <si>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</si>
  <si>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</si>
  <si>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</si>
  <si>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</si>
  <si>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</si>
  <si>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</si>
  <si>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</si>
  <si>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</si>
  <si>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</si>
  <si>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</si>
  <si>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</si>
  <si>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</si>
  <si>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</si>
  <si>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</si>
  <si>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</si>
  <si>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</si>
  <si>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</si>
  <si>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</si>
  <si>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</si>
  <si>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</si>
  <si>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</si>
  <si>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</si>
  <si>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</si>
  <si>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</si>
  <si>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</si>
  <si>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</si>
  <si>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</si>
  <si>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</si>
  <si>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</si>
  <si>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</si>
  <si>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</si>
  <si>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</si>
  <si>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</si>
  <si>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</si>
  <si>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</si>
  <si>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</si>
  <si>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</si>
  <si>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</si>
  <si>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</si>
  <si>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</si>
  <si>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</si>
  <si>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</si>
  <si>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</si>
  <si>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</si>
  <si>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</si>
  <si>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</si>
  <si>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</si>
  <si>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</si>
  <si>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</si>
  <si>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</si>
  <si>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</si>
  <si>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</si>
  <si>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</si>
  <si>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</si>
  <si>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</si>
  <si>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</si>
  <si>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</si>
  <si>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</si>
  <si>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</si>
  <si>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</si>
  <si>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</si>
  <si>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</si>
  <si>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</si>
  <si>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</si>
  <si>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</si>
  <si>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</si>
  <si>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</si>
  <si>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</si>
  <si>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</si>
  <si>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</si>
  <si>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</si>
  <si>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</si>
  <si>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</si>
  <si>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</si>
  <si>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</si>
  <si>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</si>
  <si>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</si>
  <si>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</si>
  <si>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</si>
  <si>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</si>
  <si>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</si>
  <si>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</si>
  <si>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</si>
  <si>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</si>
  <si>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</si>
  <si>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</si>
  <si>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</si>
  <si>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</si>
  <si>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</si>
  <si>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</si>
  <si>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</si>
  <si>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</si>
  <si>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</si>
  <si>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</si>
  <si>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</si>
  <si>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</si>
  <si>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</si>
  <si>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</si>
  <si>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</si>
  <si>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</si>
  <si>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</si>
  <si>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</si>
  <si>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</si>
  <si>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</si>
  <si>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</si>
  <si>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</si>
  <si>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</si>
  <si>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</si>
  <si>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</si>
  <si>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</si>
  <si>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</si>
  <si>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</si>
  <si>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</si>
  <si>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</si>
  <si>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</si>
  <si>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</si>
  <si>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</si>
  <si>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</si>
  <si>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</si>
  <si>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</si>
  <si>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</si>
  <si>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</si>
  <si>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</si>
  <si>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</si>
  <si>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</si>
  <si>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</si>
  <si>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</si>
  <si>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</si>
  <si>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</si>
  <si>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</si>
  <si>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</si>
  <si>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</si>
  <si>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</si>
  <si>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</si>
  <si>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</si>
  <si>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</si>
  <si>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</si>
  <si>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</si>
  <si>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</si>
  <si>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</si>
  <si>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</si>
  <si>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</si>
  <si>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</si>
  <si>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</si>
  <si>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</si>
  <si>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</si>
  <si>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</si>
  <si>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</si>
  <si>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</si>
  <si>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</si>
  <si>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</si>
  <si>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</si>
  <si>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</si>
  <si>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</si>
  <si>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</si>
  <si>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</si>
  <si>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</si>
  <si>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</si>
  <si>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</si>
  <si>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</si>
  <si>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</si>
  <si>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</si>
  <si>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</si>
  <si>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</si>
  <si>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</si>
  <si>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</si>
  <si>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</si>
  <si>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</si>
  <si>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</si>
  <si>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</si>
  <si>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</si>
  <si>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</si>
  <si>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</si>
  <si>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</si>
  <si>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</si>
  <si>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</si>
  <si>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</si>
  <si>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</si>
  <si>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</si>
  <si>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</si>
  <si>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</si>
  <si>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</si>
  <si>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</si>
  <si>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</si>
  <si>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</si>
  <si>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</si>
  <si>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</si>
  <si>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</si>
  <si>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</si>
  <si>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</si>
  <si>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</si>
  <si>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</si>
  <si>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</si>
  <si>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</si>
  <si>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</si>
  <si>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</si>
  <si>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</si>
  <si>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</si>
  <si>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</si>
  <si>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</si>
  <si>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</si>
  <si>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</si>
  <si>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</si>
  <si>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</si>
  <si>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</si>
  <si>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</si>
  <si>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</si>
  <si>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</si>
  <si>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</si>
  <si>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</si>
  <si>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</si>
  <si>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</si>
  <si>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</si>
  <si>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</si>
  <si>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</si>
  <si>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</si>
  <si>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</si>
  <si>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</si>
  <si>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</si>
  <si>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</si>
  <si>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</si>
  <si>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</si>
  <si>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</si>
  <si>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</si>
  <si>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</si>
  <si>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</si>
  <si>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</si>
  <si>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</si>
  <si>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</si>
  <si>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</si>
  <si>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</si>
  <si>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</si>
  <si>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</si>
  <si>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</si>
  <si>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</si>
  <si>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</si>
  <si>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</si>
  <si>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</si>
  <si>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</si>
  <si>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</si>
  <si>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</si>
  <si>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</si>
  <si>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</si>
  <si>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</si>
  <si>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</si>
  <si>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</si>
  <si>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</si>
  <si>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</si>
  <si>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</si>
  <si>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</si>
  <si>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</si>
  <si>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</si>
  <si>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</si>
  <si>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</si>
  <si>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</si>
  <si>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</si>
  <si>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</si>
  <si>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</si>
  <si>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</si>
  <si>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</si>
  <si>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</si>
  <si>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</si>
  <si>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</si>
  <si>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</si>
  <si>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</si>
  <si>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</si>
  <si>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</si>
  <si>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</si>
  <si>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</si>
  <si>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</si>
  <si>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</si>
  <si>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</si>
  <si>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</si>
  <si>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</si>
  <si>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</si>
  <si>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</si>
  <si>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</si>
  <si>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</si>
  <si>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</si>
  <si>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</si>
  <si>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</si>
  <si>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</si>
  <si>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</si>
  <si>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</si>
  <si>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</si>
  <si>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</si>
  <si>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</si>
  <si>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</si>
  <si>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</si>
  <si>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</si>
  <si>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</si>
  <si>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</si>
  <si>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</si>
  <si>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</si>
  <si>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</si>
  <si>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</si>
  <si>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</si>
  <si>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</si>
  <si>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</si>
  <si>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</si>
  <si>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</si>
  <si>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</si>
  <si>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</si>
  <si>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</si>
  <si>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</si>
  <si>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</si>
  <si>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</si>
  <si>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</si>
  <si>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</si>
  <si>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</si>
  <si>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</si>
  <si>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</si>
  <si>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</si>
  <si>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</si>
  <si>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</si>
  <si>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</si>
  <si>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</si>
  <si>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</si>
  <si>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</si>
  <si>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</si>
  <si>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</si>
  <si>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</si>
  <si>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</si>
  <si>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</si>
  <si>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</si>
  <si>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</si>
  <si>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</si>
  <si>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</si>
  <si>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</si>
  <si>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</si>
  <si>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</si>
  <si>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</si>
  <si>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</si>
  <si>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</si>
  <si>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</si>
  <si>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</si>
  <si>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</si>
  <si>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</si>
  <si>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</si>
  <si>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</si>
  <si>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</si>
  <si>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</si>
  <si>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</si>
  <si>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</si>
  <si>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</si>
  <si>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</si>
  <si>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</si>
  <si>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</si>
  <si>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</si>
  <si>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</si>
  <si>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</si>
  <si>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</si>
  <si>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</si>
  <si>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</si>
  <si>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</si>
  <si>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</si>
  <si>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</si>
  <si>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</si>
  <si>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</si>
  <si>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</si>
  <si>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</si>
  <si>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</si>
  <si>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</si>
  <si>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</si>
  <si>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</si>
  <si>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</si>
  <si>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</si>
  <si>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</si>
  <si>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</si>
  <si>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</si>
  <si>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</si>
  <si>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</si>
  <si>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</si>
  <si>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</si>
  <si>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</si>
  <si>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</si>
  <si>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</si>
  <si>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</si>
  <si>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</si>
  <si>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</si>
  <si>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</si>
  <si>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</si>
  <si>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</si>
  <si>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</si>
  <si>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</si>
  <si>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</si>
  <si>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</si>
  <si>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</si>
  <si>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</si>
  <si>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</si>
  <si>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</si>
  <si>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</si>
  <si>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</si>
  <si>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</si>
  <si>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</si>
  <si>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</si>
  <si>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</si>
  <si>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</si>
  <si>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</si>
  <si>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</si>
  <si>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</si>
  <si>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</si>
  <si>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</si>
  <si>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</si>
  <si>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</si>
  <si>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</si>
  <si>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</si>
  <si>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</si>
  <si>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</si>
  <si>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</si>
  <si>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</si>
  <si>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</si>
  <si>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</si>
  <si>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</si>
  <si>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</si>
  <si>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</si>
  <si>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</si>
  <si>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</si>
  <si>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</si>
  <si>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</si>
  <si>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</si>
  <si>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</si>
  <si>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</si>
  <si>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</si>
  <si>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</si>
  <si>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</si>
  <si>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</si>
  <si>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</si>
  <si>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</si>
  <si>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</si>
  <si>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</si>
  <si>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</si>
  <si>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</si>
  <si>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</si>
  <si>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</si>
  <si>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</si>
  <si>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</si>
  <si>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</si>
  <si>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</si>
  <si>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</si>
  <si>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</si>
  <si>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</si>
  <si>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</si>
  <si>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</si>
  <si>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</si>
  <si>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</si>
  <si>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</si>
  <si>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</si>
  <si>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</si>
  <si>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</si>
  <si>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</si>
  <si>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</si>
  <si>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</si>
  <si>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</si>
  <si>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</si>
  <si>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</si>
  <si>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</si>
  <si>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</si>
  <si>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</si>
  <si>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</si>
  <si>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</si>
  <si>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</si>
  <si>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</si>
  <si>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</si>
  <si>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</si>
  <si>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</si>
  <si>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</si>
  <si>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</si>
  <si>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</si>
  <si>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</si>
  <si>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</si>
  <si>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</si>
  <si>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</si>
  <si>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</si>
  <si>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</si>
  <si>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</si>
  <si>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</si>
  <si>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</si>
  <si>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</si>
  <si>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</si>
  <si>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</si>
  <si>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</si>
  <si>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</si>
  <si>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</si>
  <si>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</si>
  <si>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</si>
  <si>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</si>
  <si>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</si>
  <si>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</si>
  <si>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</si>
  <si>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</si>
  <si>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</si>
  <si>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</si>
  <si>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</si>
  <si>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</si>
  <si>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</si>
  <si>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</si>
  <si>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</si>
  <si>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</si>
  <si>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</si>
  <si>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</si>
  <si>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</si>
  <si>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</si>
  <si>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</si>
  <si>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</si>
  <si>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</si>
  <si>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</si>
  <si>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</si>
  <si>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</si>
  <si>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</si>
  <si>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</si>
  <si>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</si>
  <si>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</si>
  <si>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</si>
  <si>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</si>
  <si>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</si>
  <si>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</si>
  <si>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</si>
  <si>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</si>
  <si>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</si>
  <si>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</si>
  <si>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</si>
  <si>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</si>
  <si>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</si>
  <si>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</si>
  <si>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</si>
  <si>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</si>
  <si>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</si>
  <si>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</si>
  <si>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</si>
  <si>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</si>
  <si>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</si>
  <si>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</si>
  <si>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</si>
  <si>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</si>
  <si>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</si>
  <si>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</si>
  <si>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</si>
  <si>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</si>
  <si>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</si>
  <si>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</si>
  <si>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</si>
  <si>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</si>
  <si>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</si>
  <si>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</si>
  <si>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</si>
  <si>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</si>
  <si>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</si>
  <si>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</si>
  <si>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</si>
  <si>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</si>
  <si>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</si>
  <si>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</si>
  <si>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</si>
  <si>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</si>
  <si>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</si>
  <si>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</si>
  <si>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</si>
  <si>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</si>
  <si>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</si>
  <si>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</si>
  <si>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</si>
  <si>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</si>
  <si>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</si>
  <si>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</si>
  <si>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</si>
  <si>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</si>
  <si>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</si>
  <si>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</si>
  <si>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</si>
  <si>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</si>
  <si>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</si>
  <si>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</si>
  <si>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</si>
  <si>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</si>
  <si>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</si>
  <si>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</si>
  <si>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</si>
  <si>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</si>
  <si>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</si>
  <si>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</si>
  <si>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</si>
  <si>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</si>
  <si>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</si>
  <si>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</si>
  <si>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</si>
  <si>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</si>
  <si>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</si>
  <si>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</si>
  <si>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</si>
  <si>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</si>
  <si>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</si>
  <si>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</si>
  <si>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</si>
  <si>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</si>
  <si>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</si>
  <si>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</si>
  <si>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</si>
  <si>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</si>
  <si>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</si>
  <si>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</si>
  <si>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</si>
  <si>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</si>
  <si>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</si>
  <si>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</si>
  <si>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</si>
  <si>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</si>
  <si>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</si>
  <si>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</si>
  <si>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</si>
  <si>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</si>
  <si>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</si>
  <si>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</si>
  <si>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</si>
  <si>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</si>
  <si>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</si>
  <si>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</si>
  <si>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</si>
  <si>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</si>
  <si>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</si>
  <si>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</si>
  <si>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</si>
  <si>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</si>
  <si>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</si>
  <si>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</si>
  <si>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</si>
  <si>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</si>
  <si>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</si>
  <si>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</si>
  <si>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</si>
  <si>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</si>
  <si>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</si>
  <si>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</si>
  <si>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</si>
  <si>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</si>
  <si>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</si>
  <si>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</si>
  <si>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</si>
  <si>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</si>
  <si>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</si>
  <si>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</si>
  <si>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</si>
  <si>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</si>
  <si>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</si>
  <si>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</si>
  <si>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</si>
  <si>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</si>
  <si>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</si>
  <si>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</si>
  <si>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</si>
  <si>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</si>
  <si>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</si>
  <si>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</si>
  <si>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</si>
  <si>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</si>
  <si>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</si>
  <si>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</si>
  <si>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</si>
  <si>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</si>
  <si>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</si>
  <si>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</si>
  <si>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</si>
  <si>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</si>
  <si>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</si>
  <si>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</si>
  <si>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</si>
  <si>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</si>
  <si>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</si>
  <si>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</si>
  <si>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</si>
  <si>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</si>
  <si>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</si>
  <si>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</si>
  <si>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</si>
  <si>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</si>
  <si>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</si>
  <si>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</si>
  <si>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</si>
  <si>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</si>
  <si>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</si>
  <si>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</si>
  <si>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</si>
  <si>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</si>
  <si>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</si>
  <si>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</si>
  <si>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</si>
  <si>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</si>
  <si>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</si>
  <si>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</si>
  <si>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</si>
  <si>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</si>
  <si>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</si>
  <si>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</si>
  <si>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</si>
  <si>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</si>
  <si>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</si>
  <si>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</si>
  <si>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</si>
  <si>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</si>
  <si>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</si>
  <si>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</si>
  <si>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</si>
  <si>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</si>
  <si>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</si>
  <si>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</si>
  <si>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</si>
  <si>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</si>
  <si>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</si>
  <si>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</si>
  <si>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</si>
  <si>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</si>
  <si>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</si>
  <si>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</si>
  <si>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</si>
  <si>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</si>
  <si>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</si>
  <si>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</si>
  <si>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</si>
  <si>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</si>
  <si>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</si>
  <si>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</si>
  <si>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</si>
  <si>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</si>
  <si>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</si>
  <si>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</si>
  <si>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</si>
  <si>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</si>
  <si>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</si>
  <si>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</si>
  <si>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</si>
  <si>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</si>
  <si>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</si>
  <si>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</si>
  <si>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</si>
  <si>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</si>
  <si>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</si>
  <si>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</si>
  <si>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</si>
  <si>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</si>
  <si>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</si>
  <si>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</si>
  <si>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</si>
  <si>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</si>
  <si>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</si>
  <si>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</si>
  <si>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</si>
  <si>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</si>
  <si>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</si>
  <si>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</si>
  <si>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</si>
  <si>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</si>
  <si>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</si>
  <si>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</si>
  <si>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</si>
  <si>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</si>
  <si>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</si>
  <si>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</si>
  <si>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</si>
  <si>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</si>
  <si>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</si>
  <si>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</si>
  <si>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</si>
  <si>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</si>
  <si>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</si>
  <si>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</si>
  <si>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</si>
  <si>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</si>
  <si>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</si>
  <si>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</si>
  <si>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</si>
  <si>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</si>
  <si>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</si>
  <si>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</si>
  <si>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</si>
  <si>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</si>
  <si>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</si>
  <si>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</si>
  <si>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</si>
  <si>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</si>
  <si>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</si>
  <si>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</si>
  <si>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</si>
  <si>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</si>
  <si>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</si>
  <si>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</si>
  <si>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</si>
  <si>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</si>
  <si>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</si>
  <si>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</si>
  <si>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</si>
  <si>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</si>
  <si>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</si>
  <si>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</si>
  <si>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</si>
  <si>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</si>
  <si>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</si>
  <si>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</si>
  <si>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</si>
  <si>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</si>
  <si>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</si>
  <si>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</si>
  <si>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</si>
  <si>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</si>
  <si>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</si>
  <si>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</si>
  <si>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</si>
  <si>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</si>
  <si>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</si>
  <si>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</si>
  <si>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</si>
  <si>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</si>
  <si>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</si>
  <si>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</si>
  <si>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</si>
  <si>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</si>
  <si>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</si>
  <si>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</si>
  <si>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</si>
  <si>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</si>
  <si>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</si>
  <si>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</si>
  <si>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</si>
  <si>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</si>
  <si>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</si>
  <si>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</si>
  <si>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</si>
  <si>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</si>
  <si>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</si>
  <si>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</si>
  <si>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</si>
  <si>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</si>
  <si>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</si>
  <si>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</si>
  <si>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</si>
  <si>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</si>
  <si>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</si>
  <si>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</si>
  <si>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</si>
  <si>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</si>
  <si>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</si>
  <si>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</si>
  <si>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</si>
  <si>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</si>
  <si>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</si>
  <si>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</si>
  <si>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</si>
  <si>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</si>
  <si>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</si>
  <si>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</si>
  <si>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</si>
  <si>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</si>
  <si>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</si>
  <si>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</si>
  <si>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</si>
  <si>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</si>
  <si>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</si>
  <si>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</si>
  <si>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</si>
  <si>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</si>
  <si>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</si>
  <si>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</si>
  <si>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</si>
  <si>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</si>
  <si>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</si>
  <si>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</si>
  <si>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</si>
  <si>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</si>
  <si>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</si>
  <si>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</si>
  <si>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</si>
  <si>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</si>
  <si>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</si>
  <si>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</si>
  <si>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</si>
  <si>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</si>
  <si>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</si>
  <si>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</si>
  <si>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</si>
  <si>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</si>
  <si>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</si>
  <si>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</si>
  <si>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</si>
  <si>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</si>
  <si>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</si>
  <si>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</si>
  <si>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</si>
  <si>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</si>
  <si>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</si>
  <si>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</si>
  <si>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</si>
  <si>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</si>
  <si>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</si>
  <si>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</si>
  <si>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</si>
  <si>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</si>
  <si>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</si>
  <si>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</si>
  <si>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</si>
  <si>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</si>
  <si>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</si>
  <si>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</si>
  <si>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</si>
  <si>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</si>
  <si>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</si>
  <si>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</si>
  <si>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</si>
  <si>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</si>
  <si>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</si>
  <si>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</si>
  <si>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</si>
  <si>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</si>
  <si>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</si>
  <si>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</si>
  <si>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</si>
  <si>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</si>
  <si>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</si>
  <si>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</si>
  <si>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</si>
  <si>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</si>
  <si>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</si>
  <si>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</si>
  <si>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</si>
  <si>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</si>
  <si>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</si>
  <si>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</si>
  <si>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</si>
  <si>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</si>
  <si>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</si>
  <si>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</si>
  <si>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</si>
  <si>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</si>
  <si>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</si>
  <si>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</si>
  <si>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</si>
  <si>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</si>
  <si>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</si>
  <si>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</si>
  <si>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</si>
  <si>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</si>
  <si>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</si>
  <si>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</si>
  <si>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</si>
  <si>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</si>
  <si>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</si>
  <si>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</si>
  <si>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</si>
  <si>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</si>
  <si>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</si>
  <si>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</si>
  <si>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</si>
  <si>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</si>
  <si>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</si>
  <si>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</si>
  <si>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</si>
  <si>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</si>
  <si>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</si>
  <si>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</si>
  <si>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</si>
  <si>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</si>
  <si>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</si>
  <si>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</si>
  <si>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</si>
  <si>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</si>
  <si>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</si>
  <si>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</si>
  <si>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</si>
  <si>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</si>
  <si>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</si>
  <si>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</si>
  <si>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</si>
  <si>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</si>
  <si>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</si>
  <si>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</si>
  <si>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</si>
  <si>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</si>
  <si>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</si>
  <si>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</si>
  <si>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</si>
  <si>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</si>
  <si>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</si>
  <si>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</si>
  <si>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</si>
  <si>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</si>
  <si>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</si>
  <si>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</si>
  <si>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</si>
  <si>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</si>
  <si>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</si>
  <si>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</si>
  <si>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</si>
  <si>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</si>
  <si>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</si>
  <si>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</si>
  <si>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</si>
  <si>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</si>
  <si>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</si>
  <si>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</si>
  <si>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</si>
  <si>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</si>
  <si>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</si>
  <si>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</si>
  <si>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</si>
  <si>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</si>
  <si>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</si>
  <si>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</si>
  <si>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</si>
  <si>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</si>
  <si>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</si>
  <si>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</si>
  <si>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</si>
  <si>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</si>
  <si>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</si>
  <si>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</si>
  <si>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</si>
  <si>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</si>
  <si>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</si>
  <si>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</si>
  <si>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</si>
  <si>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</si>
  <si>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</si>
  <si>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</si>
  <si>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</si>
  <si>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</si>
  <si>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</si>
  <si>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</si>
  <si>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</si>
  <si>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</si>
  <si>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</si>
  <si>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</si>
  <si>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</si>
  <si>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</si>
  <si>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</si>
  <si>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</si>
  <si>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</si>
  <si>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</si>
  <si>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</si>
  <si>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</si>
  <si>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</si>
  <si>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</si>
  <si>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</si>
  <si>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</si>
  <si>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</si>
  <si>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</si>
  <si>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</si>
  <si>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</si>
  <si>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</si>
  <si>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</si>
  <si>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</si>
  <si>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</si>
  <si>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</si>
  <si>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</si>
  <si>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</si>
  <si>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</si>
  <si>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</si>
  <si>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</si>
  <si>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</si>
  <si>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</si>
  <si>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</si>
  <si>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</si>
  <si>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</si>
  <si>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</si>
  <si>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</si>
  <si>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</si>
  <si>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</si>
  <si>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</si>
  <si>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</si>
  <si>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</si>
  <si>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</si>
  <si>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</si>
  <si>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</si>
  <si>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</si>
  <si>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</si>
  <si>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</si>
  <si>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</si>
  <si>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</si>
  <si>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</si>
  <si>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</si>
  <si>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</si>
  <si>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</si>
  <si>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</si>
  <si>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</si>
  <si>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</si>
  <si>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</si>
  <si>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</si>
  <si>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</si>
  <si>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</si>
  <si>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</si>
  <si>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</si>
  <si>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</si>
  <si>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</si>
  <si>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</si>
  <si>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</si>
  <si>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</si>
  <si>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</si>
  <si>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</si>
  <si>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</si>
  <si>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</si>
  <si>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</si>
  <si>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</si>
  <si>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</si>
  <si>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</si>
  <si>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</si>
  <si>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</si>
  <si>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</si>
  <si>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</si>
  <si>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</si>
  <si>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</si>
  <si>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</si>
  <si>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</si>
  <si>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</si>
  <si>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</si>
  <si>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</si>
  <si>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</si>
  <si>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</si>
  <si>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</si>
  <si>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</si>
  <si>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</si>
  <si>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</si>
  <si>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</si>
  <si>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</si>
  <si>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</si>
  <si>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</si>
  <si>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</si>
  <si>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</si>
  <si>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</si>
  <si>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</si>
  <si>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</si>
  <si>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</si>
  <si>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</si>
  <si>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</si>
  <si>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</si>
  <si>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</si>
  <si>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</si>
  <si>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</si>
  <si>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</si>
  <si>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</si>
  <si>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</si>
  <si>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</si>
  <si>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</si>
  <si>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</si>
  <si>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</si>
  <si>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</si>
  <si>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</si>
  <si>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</si>
  <si>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</si>
  <si>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</si>
  <si>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</si>
  <si>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</si>
  <si>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</si>
  <si>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</si>
  <si>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</si>
  <si>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</si>
  <si>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</si>
  <si>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</si>
  <si>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</si>
  <si>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</si>
  <si>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</si>
  <si>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</si>
  <si>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</si>
  <si>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</si>
  <si>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</si>
  <si>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</si>
  <si>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</si>
  <si>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</si>
  <si>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</si>
  <si>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</si>
  <si>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</si>
  <si>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</si>
  <si>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</si>
  <si>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</si>
  <si>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</si>
  <si>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</si>
  <si>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</si>
  <si>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</si>
  <si>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</si>
  <si>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</si>
  <si>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</si>
  <si>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</si>
  <si>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</si>
  <si>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</si>
  <si>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</si>
  <si>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</si>
  <si>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</si>
  <si>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</si>
  <si>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</si>
  <si>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</si>
  <si>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</si>
  <si>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</si>
  <si>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</si>
  <si>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</si>
  <si>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</si>
  <si>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</si>
  <si>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</si>
  <si>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</si>
  <si>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</si>
  <si>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</si>
  <si>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</si>
  <si>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</si>
  <si>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</si>
  <si>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</si>
  <si>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</si>
  <si>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</si>
  <si>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</si>
  <si>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</si>
  <si>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</si>
  <si>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</si>
  <si>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</si>
  <si>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</si>
  <si>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</si>
  <si>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</si>
  <si>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</si>
  <si>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</si>
  <si>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</si>
  <si>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</si>
  <si>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</si>
  <si>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</si>
  <si>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</si>
  <si>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</si>
  <si>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</si>
  <si>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</si>
  <si>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</si>
  <si>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</si>
  <si>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</si>
  <si>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</si>
  <si>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</si>
  <si>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</si>
  <si>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</si>
  <si>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</si>
  <si>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</si>
  <si>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</si>
  <si>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</si>
  <si>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</si>
  <si>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</si>
  <si>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</si>
  <si>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</si>
  <si>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</si>
  <si>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</si>
  <si>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</si>
  <si>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</si>
  <si>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</si>
  <si>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</si>
  <si>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</si>
  <si>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</si>
  <si>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</si>
  <si>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</si>
  <si>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</si>
  <si>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</si>
  <si>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</si>
  <si>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</si>
  <si>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</si>
  <si>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</si>
  <si>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</si>
  <si>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</si>
  <si>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</si>
  <si>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</si>
  <si>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</si>
  <si>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</si>
  <si>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</si>
  <si>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</si>
  <si>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</si>
  <si>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</si>
  <si>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</si>
  <si>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</si>
  <si>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</si>
  <si>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</si>
  <si>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</si>
  <si>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</si>
  <si>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</si>
  <si>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</si>
  <si>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</si>
  <si>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</si>
  <si>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</si>
  <si>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</si>
  <si>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</si>
  <si>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</si>
  <si>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</si>
  <si>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</si>
  <si>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</si>
  <si>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</si>
  <si>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</si>
  <si>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</si>
  <si>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</si>
  <si>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</si>
  <si>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</si>
  <si>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</si>
  <si>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</si>
  <si>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</si>
  <si>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</si>
  <si>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</si>
  <si>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</si>
  <si>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</si>
  <si>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</si>
  <si>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</si>
  <si>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</si>
  <si>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</si>
  <si>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</si>
  <si>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</si>
  <si>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</si>
  <si>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</si>
  <si>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</si>
  <si>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</si>
  <si>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</si>
  <si>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</si>
  <si>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</si>
  <si>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</si>
  <si>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</si>
  <si>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</si>
  <si>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</si>
  <si>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</si>
  <si>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</si>
  <si>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</si>
  <si>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</si>
  <si>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</si>
  <si>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</si>
  <si>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</si>
  <si>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</si>
  <si>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</si>
  <si>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</si>
  <si>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</si>
  <si>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</si>
  <si>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</si>
  <si>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</si>
  <si>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</si>
  <si>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</si>
  <si>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</si>
  <si>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</si>
  <si>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</si>
  <si>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</si>
  <si>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</si>
  <si>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</si>
  <si>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</si>
  <si>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</si>
  <si>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</si>
  <si>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</si>
  <si>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</si>
  <si>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</si>
  <si>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</si>
  <si>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</si>
  <si>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</si>
  <si>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</si>
  <si>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</si>
  <si>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</si>
  <si>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</si>
  <si>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</si>
  <si>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</si>
  <si>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</si>
  <si>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</si>
  <si>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</si>
  <si>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</si>
  <si>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</si>
  <si>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</si>
  <si>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</si>
  <si>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</si>
  <si>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</si>
  <si>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</si>
  <si>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</si>
  <si>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</si>
  <si>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</si>
  <si>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</si>
  <si>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</si>
  <si>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</si>
  <si>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</si>
  <si>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</si>
  <si>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</si>
  <si>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</si>
  <si>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</si>
  <si>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</si>
  <si>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</si>
  <si>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</si>
  <si>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</si>
  <si>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</si>
  <si>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</si>
  <si>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</si>
  <si>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</si>
  <si>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</si>
  <si>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</si>
  <si>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</si>
  <si>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</si>
  <si>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</si>
  <si>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</si>
  <si>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</si>
  <si>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</si>
  <si>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</si>
  <si>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</si>
  <si>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</si>
  <si>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</si>
  <si>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</si>
  <si>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</si>
  <si>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</si>
  <si>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</si>
  <si>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</si>
  <si>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</si>
  <si>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</si>
  <si>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</si>
  <si>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</si>
  <si>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</si>
  <si>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</si>
  <si>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</si>
  <si>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</si>
  <si>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</si>
  <si>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</si>
  <si>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</si>
  <si>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</si>
  <si>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</si>
  <si>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</si>
  <si>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</si>
  <si>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</si>
  <si>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</si>
  <si>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</si>
  <si>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</si>
  <si>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</si>
  <si>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</si>
  <si>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</si>
  <si>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</si>
  <si>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</si>
  <si>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</si>
  <si>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</si>
  <si>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</si>
  <si>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</si>
  <si>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</si>
  <si>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</si>
  <si>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</si>
  <si>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</si>
  <si>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</si>
  <si>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</si>
  <si>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</si>
  <si>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</si>
  <si>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</si>
  <si>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</si>
  <si>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</si>
  <si>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</si>
  <si>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</si>
  <si>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</si>
  <si>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</si>
  <si>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</si>
  <si>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</si>
  <si>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</si>
  <si>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</si>
  <si>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</si>
  <si>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</si>
  <si>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</si>
  <si>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</si>
  <si>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</si>
  <si>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</si>
  <si>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</si>
  <si>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</si>
  <si>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</si>
  <si>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</si>
  <si>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</si>
  <si>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</si>
  <si>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</si>
  <si>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</si>
  <si>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</si>
  <si>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</si>
  <si>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</si>
  <si>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</si>
  <si>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</si>
  <si>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</si>
  <si>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</si>
  <si>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</si>
  <si>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</si>
  <si>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</si>
  <si>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</si>
  <si>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</si>
  <si>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</si>
  <si>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</si>
  <si>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</si>
  <si>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</si>
  <si>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</si>
  <si>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</si>
  <si>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</si>
  <si>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</si>
  <si>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</si>
  <si>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</si>
  <si>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</si>
  <si>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</si>
  <si>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</si>
  <si>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</si>
  <si>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</si>
  <si>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</si>
  <si>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</si>
  <si>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</si>
  <si>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</si>
  <si>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</si>
  <si>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</si>
  <si>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</si>
  <si>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</si>
  <si>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</si>
  <si>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</si>
  <si>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</si>
  <si>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</si>
  <si>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</si>
  <si>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</si>
  <si>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</si>
  <si>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</si>
  <si>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</si>
  <si>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</si>
  <si>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</si>
  <si>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</si>
  <si>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</si>
  <si>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</si>
  <si>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</si>
  <si>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</si>
  <si>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</si>
  <si>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</si>
  <si>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</si>
  <si>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</si>
  <si>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</si>
  <si>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</si>
  <si>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</si>
  <si>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</si>
  <si>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</si>
  <si>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</si>
  <si>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</si>
  <si>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</si>
  <si>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</si>
  <si>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</si>
  <si>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</si>
  <si>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</si>
  <si>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</si>
  <si>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</si>
  <si>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</si>
  <si>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</si>
  <si>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</si>
  <si>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</si>
  <si>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</si>
  <si>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</si>
  <si>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</si>
  <si>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</si>
  <si>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</si>
  <si>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</si>
  <si>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</si>
  <si>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</si>
  <si>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</si>
  <si>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</si>
  <si>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</si>
  <si>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</si>
  <si>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</si>
  <si>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</si>
  <si>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</si>
  <si>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</si>
  <si>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</si>
  <si>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</si>
  <si>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</si>
  <si>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</si>
  <si>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</si>
  <si>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</si>
  <si>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</si>
  <si>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</si>
  <si>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</si>
  <si>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</si>
  <si>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</si>
  <si>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</si>
  <si>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</si>
  <si>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</si>
  <si>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</si>
  <si>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</si>
  <si>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</si>
  <si>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</si>
  <si>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</si>
  <si>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</si>
  <si>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</si>
  <si>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</si>
  <si>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</si>
  <si>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</si>
  <si>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</si>
  <si>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</si>
  <si>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</si>
  <si>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</si>
  <si>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</si>
  <si>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</si>
  <si>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</si>
  <si>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</si>
  <si>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</si>
  <si>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</si>
  <si>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</si>
  <si>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</si>
  <si>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</si>
  <si>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</si>
  <si>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</si>
  <si>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</si>
  <si>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</si>
  <si>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</si>
  <si>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</si>
  <si>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</si>
  <si>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</si>
  <si>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</si>
  <si>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</si>
  <si>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</si>
  <si>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</si>
  <si>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</si>
  <si>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</si>
  <si>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</si>
  <si>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</si>
  <si>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</si>
  <si>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</si>
  <si>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</si>
  <si>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</si>
  <si>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</si>
  <si>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</si>
  <si>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</si>
  <si>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</si>
  <si>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</si>
  <si>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</si>
  <si>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</si>
  <si>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</si>
  <si>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</si>
  <si>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</si>
  <si>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</si>
  <si>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</si>
  <si>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</si>
  <si>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</si>
  <si>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</si>
  <si>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</si>
  <si>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</si>
  <si>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</si>
  <si>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</si>
  <si>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</si>
  <si>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</si>
  <si>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</si>
  <si>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</si>
  <si>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</si>
  <si>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</si>
  <si>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</si>
  <si>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</si>
  <si>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</si>
  <si>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</si>
  <si>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</si>
  <si>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</si>
  <si>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</si>
  <si>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</si>
  <si>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</si>
  <si>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</si>
  <si>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</si>
  <si>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</si>
  <si>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</si>
  <si>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</si>
  <si>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</si>
  <si>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</si>
  <si>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</si>
  <si>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</si>
  <si>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</si>
  <si>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</si>
  <si>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</si>
  <si>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</si>
  <si>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</si>
  <si>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</si>
  <si>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</si>
  <si>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</si>
  <si>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</si>
  <si>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</si>
  <si>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</si>
  <si>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</si>
  <si>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</si>
  <si>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</si>
  <si>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</si>
  <si>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</si>
  <si>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</si>
  <si>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</si>
  <si>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</si>
  <si>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</si>
  <si>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</si>
  <si>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</si>
  <si>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</si>
  <si>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</si>
  <si>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</si>
  <si>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</si>
  <si>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</si>
  <si>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</si>
  <si>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</si>
  <si>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</si>
  <si>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</si>
  <si>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</si>
  <si>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</si>
  <si>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</si>
  <si>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</si>
  <si>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</si>
  <si>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</si>
  <si>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</si>
  <si>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</si>
  <si>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</si>
  <si>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</si>
  <si>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</si>
  <si>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</si>
  <si>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</si>
  <si>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</si>
  <si>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</si>
  <si>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</si>
  <si>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</si>
  <si>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</si>
  <si>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</si>
  <si>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</si>
  <si>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</si>
  <si>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</si>
  <si>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</si>
  <si>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</si>
  <si>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</si>
  <si>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</si>
  <si>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</si>
  <si>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</si>
  <si>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</si>
  <si>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</si>
  <si>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</si>
  <si>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</si>
  <si>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</si>
  <si>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</si>
  <si>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</si>
  <si>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</si>
  <si>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</si>
  <si>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</si>
  <si>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</si>
  <si>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</si>
  <si>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</si>
  <si>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</si>
  <si>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</si>
  <si>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</si>
  <si>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</si>
  <si>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</si>
  <si>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</si>
  <si>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</si>
  <si>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</si>
  <si>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</si>
  <si>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</si>
  <si>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</si>
  <si>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</si>
  <si>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</si>
  <si>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</si>
  <si>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</si>
  <si>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</si>
  <si>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</si>
  <si>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</si>
  <si>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</si>
  <si>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</si>
  <si>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</si>
  <si>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</si>
  <si>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</si>
  <si>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</si>
  <si>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</si>
  <si>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</si>
  <si>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</si>
  <si>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</si>
  <si>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</si>
  <si>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</si>
  <si>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</si>
  <si>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</si>
  <si>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</si>
  <si>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</si>
  <si>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</si>
  <si>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</si>
  <si>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</si>
  <si>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</si>
  <si>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</si>
  <si>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</si>
  <si>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</si>
  <si>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</si>
  <si>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</si>
  <si>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</si>
  <si>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</si>
  <si>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</si>
  <si>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</si>
  <si>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</si>
  <si>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</si>
  <si>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</si>
  <si>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</si>
  <si>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</si>
  <si>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</si>
  <si>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</si>
  <si>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</si>
  <si>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</si>
  <si>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</si>
  <si>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</si>
  <si>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</si>
  <si>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</si>
  <si>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</si>
  <si>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</si>
  <si>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</si>
  <si>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</si>
  <si>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</si>
  <si>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</si>
  <si>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</si>
  <si>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</si>
  <si>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</si>
  <si>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</si>
  <si>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</si>
  <si>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</si>
  <si>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</si>
  <si>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</si>
  <si>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</si>
  <si>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</si>
  <si>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</si>
  <si>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</si>
  <si>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</si>
  <si>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</si>
  <si>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</si>
  <si>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</si>
  <si>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</si>
  <si>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</si>
  <si>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</si>
  <si>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</si>
  <si>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</si>
  <si>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</si>
  <si>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</si>
  <si>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</si>
  <si>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</si>
  <si>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</si>
  <si>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</si>
  <si>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</si>
  <si>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</si>
  <si>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</si>
  <si>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</si>
  <si>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</si>
  <si>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</si>
  <si>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</si>
  <si>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</si>
  <si>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</si>
  <si>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</si>
  <si>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</si>
  <si>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</si>
  <si>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</si>
  <si>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</si>
  <si>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</si>
  <si>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</si>
  <si>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</si>
  <si>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</si>
  <si>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</si>
  <si>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</si>
  <si>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</si>
  <si>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</si>
  <si>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</si>
  <si>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</si>
  <si>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</si>
  <si>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</si>
  <si>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</si>
  <si>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</si>
  <si>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</si>
  <si>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</si>
  <si>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</si>
  <si>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</si>
  <si>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</si>
  <si>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</si>
  <si>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</si>
  <si>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</si>
  <si>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</si>
  <si>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</si>
  <si>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</si>
  <si>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</si>
  <si>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</si>
  <si>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</si>
  <si>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</si>
  <si>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</si>
  <si>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</si>
  <si>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</si>
  <si>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</si>
  <si>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</si>
  <si>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</si>
  <si>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</si>
  <si>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</si>
  <si>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</si>
  <si>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</si>
  <si>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</si>
  <si>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</si>
  <si>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</si>
  <si>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</si>
  <si>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</si>
  <si>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</si>
  <si>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</si>
  <si>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</si>
  <si>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</si>
  <si>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</si>
  <si>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</si>
  <si>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</si>
  <si>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</si>
  <si>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</si>
  <si>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</si>
  <si>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</si>
  <si>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</si>
  <si>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</si>
  <si>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</si>
  <si>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</si>
  <si>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</si>
  <si>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</si>
  <si>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</si>
  <si>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</si>
  <si>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</si>
  <si>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</si>
  <si>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</si>
  <si>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</si>
  <si>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</si>
  <si>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</si>
  <si>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</si>
  <si>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</si>
  <si>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</si>
  <si>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</si>
  <si>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</si>
  <si>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</si>
  <si>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</si>
  <si>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</si>
  <si>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</si>
  <si>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</si>
  <si>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</si>
  <si>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</si>
  <si>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</si>
  <si>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</si>
  <si>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</si>
  <si>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</si>
  <si>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</si>
  <si>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</si>
  <si>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</si>
  <si>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</si>
  <si>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</si>
  <si>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</si>
  <si>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</si>
  <si>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</si>
  <si>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</si>
  <si>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</si>
  <si>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</si>
  <si>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</si>
  <si>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</si>
  <si>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</si>
  <si>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</si>
  <si>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</si>
  <si>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</si>
  <si>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</si>
  <si>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</si>
  <si>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</si>
  <si>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</si>
  <si>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</si>
  <si>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</si>
  <si>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</si>
  <si>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</si>
  <si>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</si>
  <si>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</si>
  <si>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</si>
  <si>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</si>
  <si>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</si>
  <si>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</si>
  <si>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</si>
  <si>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</si>
  <si>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</si>
  <si>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</si>
  <si>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</si>
  <si>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</si>
  <si>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</si>
  <si>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</si>
  <si>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</si>
  <si>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</si>
  <si>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</si>
  <si>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</si>
  <si>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</si>
  <si>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</si>
  <si>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</si>
  <si>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</si>
  <si>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</si>
  <si>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</si>
  <si>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</si>
  <si>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</si>
  <si>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</si>
  <si>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</si>
  <si>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</si>
  <si>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</si>
  <si>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</si>
  <si>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</si>
  <si>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</si>
  <si>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</si>
  <si>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</si>
  <si>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</si>
  <si>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</si>
  <si>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</si>
  <si>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</si>
  <si>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</si>
  <si>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</si>
  <si>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</si>
  <si>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</si>
  <si>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</si>
  <si>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</si>
  <si>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</si>
  <si>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</si>
  <si>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</si>
  <si>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</si>
  <si>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</si>
  <si>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</si>
  <si>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</si>
  <si>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</si>
  <si>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</si>
  <si>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</si>
  <si>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</si>
  <si>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</si>
  <si>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</si>
  <si>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</si>
  <si>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</si>
  <si>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</si>
  <si>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</si>
  <si>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</si>
  <si>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</si>
  <si>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</si>
  <si>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</si>
  <si>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</si>
  <si>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</si>
  <si>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</si>
  <si>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</si>
  <si>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</si>
  <si>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</si>
  <si>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</si>
  <si>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</si>
  <si>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</si>
  <si>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</si>
  <si>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</si>
  <si>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</si>
  <si>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</si>
  <si>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</si>
  <si>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</si>
  <si>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</si>
  <si>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</si>
  <si>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</si>
  <si>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</si>
  <si>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</si>
  <si>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</si>
  <si>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</si>
  <si>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</si>
  <si>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</si>
  <si>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</si>
  <si>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</si>
  <si>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</si>
  <si>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</si>
  <si>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</si>
  <si>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</si>
  <si>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</si>
  <si>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</si>
  <si>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</si>
  <si>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</si>
  <si>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</si>
  <si>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</si>
  <si>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</si>
  <si>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</si>
  <si>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</si>
  <si>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</si>
  <si>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</si>
  <si>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</si>
  <si>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</si>
  <si>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</si>
  <si>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</si>
  <si>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</si>
  <si>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</si>
  <si>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</si>
  <si>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</si>
  <si>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</si>
  <si>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</si>
  <si>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</si>
  <si>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</si>
  <si>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</si>
  <si>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</si>
  <si>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</si>
  <si>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</si>
  <si>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</si>
  <si>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</si>
  <si>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</si>
  <si>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</si>
  <si>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</si>
  <si>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</si>
  <si>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</si>
  <si>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</si>
  <si>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</si>
  <si>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</si>
  <si>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</si>
  <si>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</si>
  <si>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</si>
  <si>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</si>
  <si>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</si>
  <si>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</si>
  <si>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</si>
  <si>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</si>
  <si>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</si>
  <si>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</si>
  <si>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</si>
  <si>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</si>
  <si>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</si>
  <si>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</si>
  <si>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</si>
  <si>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</si>
  <si>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</si>
  <si>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</si>
  <si>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</si>
  <si>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</si>
  <si>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</si>
  <si>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</si>
  <si>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</si>
  <si>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</si>
  <si>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</si>
  <si>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</si>
  <si>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</si>
  <si>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</si>
  <si>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</si>
  <si>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</si>
  <si>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</si>
  <si>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</si>
  <si>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</si>
  <si>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</si>
  <si>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</si>
  <si>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</si>
  <si>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</si>
  <si>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</si>
  <si>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</si>
  <si>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</si>
  <si>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</si>
  <si>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</si>
  <si>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</si>
  <si>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</si>
  <si>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</si>
  <si>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</si>
  <si>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</si>
  <si>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</si>
  <si>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</si>
  <si>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</si>
  <si>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</si>
  <si>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</si>
  <si>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</si>
  <si>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</si>
  <si>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</si>
  <si>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</si>
  <si>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</si>
  <si>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</si>
  <si>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</si>
  <si>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</si>
  <si>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</si>
  <si>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</si>
  <si>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</si>
  <si>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</si>
  <si>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</si>
  <si>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</si>
  <si>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</si>
  <si>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</si>
  <si>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</si>
  <si>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</si>
  <si>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</si>
  <si>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</si>
  <si>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</si>
  <si>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</si>
  <si>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</si>
  <si>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</si>
  <si>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</si>
  <si>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</si>
  <si>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</si>
  <si>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</si>
  <si>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</si>
  <si>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</si>
  <si>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</si>
  <si>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</si>
  <si>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</si>
  <si>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</si>
  <si>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</si>
  <si>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</si>
  <si>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</si>
  <si>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</si>
  <si>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</si>
  <si>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</si>
  <si>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</si>
  <si>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</si>
  <si>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</si>
  <si>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</si>
  <si>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</si>
  <si>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</si>
  <si>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</si>
  <si>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</si>
  <si>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</si>
  <si>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</si>
  <si>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</si>
  <si>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</si>
  <si>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</si>
  <si>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</si>
  <si>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</si>
  <si>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</si>
  <si>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</si>
  <si>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</si>
  <si>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</si>
  <si>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</si>
  <si>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</si>
  <si>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</si>
  <si>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</si>
  <si>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</si>
  <si>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</si>
  <si>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</si>
  <si>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</si>
  <si>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</si>
  <si>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</si>
  <si>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</si>
  <si>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</si>
  <si>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</si>
  <si>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</si>
  <si>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</si>
  <si>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</si>
  <si>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</si>
  <si>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</si>
  <si>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</si>
  <si>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</si>
  <si>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</si>
  <si>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</si>
  <si>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</si>
  <si>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</si>
  <si>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</si>
  <si>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</si>
  <si>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</si>
  <si>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</si>
  <si>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</si>
  <si>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</si>
  <si>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</si>
  <si>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</si>
  <si>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</si>
  <si>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</si>
  <si>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</si>
  <si>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</si>
  <si>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</si>
  <si>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</si>
  <si>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</si>
  <si>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</si>
  <si>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</si>
  <si>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</si>
  <si>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</si>
  <si>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</si>
  <si>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</si>
  <si>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</si>
  <si>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</si>
  <si>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</si>
  <si>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</si>
  <si>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</si>
  <si>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</si>
  <si>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</si>
  <si>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</si>
  <si>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</si>
  <si>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</si>
  <si>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</si>
  <si>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</si>
  <si>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</si>
  <si>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</si>
  <si>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</si>
  <si>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</si>
  <si>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</si>
  <si>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</si>
  <si>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</si>
  <si>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</si>
  <si>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</si>
  <si>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</si>
  <si>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</si>
  <si>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</si>
  <si>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</si>
  <si>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</si>
  <si>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</si>
  <si>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</si>
  <si>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</si>
  <si>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</si>
  <si>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</si>
  <si>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</si>
  <si>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</si>
  <si>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</si>
  <si>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</si>
  <si>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</si>
  <si>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</si>
  <si>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</si>
  <si>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</si>
  <si>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</si>
  <si>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</si>
  <si>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</si>
  <si>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</si>
  <si>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</si>
  <si>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</si>
  <si>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</si>
  <si>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</si>
  <si>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</si>
  <si>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</si>
  <si>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</si>
  <si>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</si>
  <si>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</si>
  <si>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</si>
  <si>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</si>
  <si>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</si>
  <si>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</si>
  <si>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</si>
  <si>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</si>
  <si>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</si>
  <si>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</si>
  <si>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</si>
  <si>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</si>
  <si>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</si>
  <si>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</si>
  <si>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</si>
  <si>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</si>
  <si>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</si>
  <si>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</si>
  <si>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</si>
  <si>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</si>
  <si>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</si>
  <si>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</si>
  <si>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</si>
  <si>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</si>
  <si>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</si>
  <si>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</si>
  <si>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</si>
  <si>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</si>
  <si>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</si>
  <si>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</si>
  <si>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</si>
  <si>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</si>
  <si>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</si>
  <si>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</si>
  <si>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</si>
  <si>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</si>
  <si>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</si>
  <si>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</si>
  <si>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</si>
  <si>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</si>
  <si>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</si>
  <si>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</si>
  <si>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</si>
  <si>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</si>
  <si>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</si>
  <si>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</si>
  <si>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</si>
  <si>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</si>
  <si>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</si>
  <si>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</si>
  <si>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</si>
  <si>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</si>
  <si>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</si>
  <si>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</si>
  <si>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</si>
  <si>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</si>
  <si>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</si>
  <si>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</si>
  <si>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</si>
  <si>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</si>
  <si>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</si>
  <si>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</si>
  <si>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</si>
  <si>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</si>
  <si>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</si>
  <si>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</si>
  <si>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</si>
  <si>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</si>
  <si>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</si>
  <si>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</si>
  <si>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</si>
  <si>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</si>
  <si>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</si>
  <si>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</si>
  <si>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</si>
  <si>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</si>
  <si>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</si>
  <si>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</si>
  <si>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</si>
  <si>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</si>
  <si>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</si>
  <si>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</si>
  <si>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</si>
  <si>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</si>
  <si>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</si>
  <si>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</si>
  <si>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</si>
  <si>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</si>
  <si>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</si>
  <si>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</si>
  <si>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</si>
  <si>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</si>
  <si>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</si>
  <si>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</si>
  <si>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</si>
  <si>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</si>
  <si>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</si>
  <si>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</si>
  <si>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</si>
  <si>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</si>
  <si>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</si>
  <si>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</si>
  <si>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</si>
  <si>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</si>
  <si>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</si>
  <si>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</si>
  <si>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</si>
  <si>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</si>
  <si>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</si>
  <si>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</si>
  <si>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</si>
  <si>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</si>
  <si>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</si>
  <si>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</si>
  <si>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</si>
  <si>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</si>
  <si>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</si>
  <si>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</si>
  <si>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</si>
  <si>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</si>
  <si>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</si>
  <si>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</si>
  <si>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</si>
  <si>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</si>
  <si>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</si>
  <si>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</si>
  <si>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</si>
  <si>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</si>
  <si>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</si>
  <si>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</si>
  <si>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</si>
  <si>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</si>
  <si>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</si>
  <si>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</si>
  <si>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</si>
  <si>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</si>
  <si>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</si>
  <si>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</si>
  <si>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</si>
  <si>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</si>
  <si>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</si>
  <si>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</si>
  <si>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</si>
  <si>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</si>
  <si>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</si>
  <si>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</si>
  <si>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</si>
  <si>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</si>
  <si>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</si>
  <si>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</si>
  <si>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</si>
  <si>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</si>
  <si>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</si>
  <si>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</si>
  <si>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</si>
  <si>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</si>
  <si>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</si>
  <si>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</si>
  <si>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</si>
  <si>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</si>
  <si>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</si>
  <si>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</si>
  <si>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</si>
  <si>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</si>
  <si>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</si>
  <si>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</si>
  <si>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</si>
  <si>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</si>
  <si>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</si>
  <si>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</si>
  <si>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</si>
  <si>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</si>
  <si>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</si>
  <si>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</si>
  <si>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</si>
  <si>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</si>
  <si>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</si>
  <si>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</si>
  <si>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</si>
  <si>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</si>
  <si>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</si>
  <si>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</si>
  <si>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</si>
  <si>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</si>
  <si>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</si>
  <si>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</si>
  <si>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</si>
  <si>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</si>
  <si>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</si>
  <si>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</si>
  <si>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</si>
  <si>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</si>
  <si>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</si>
  <si>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</si>
  <si>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</si>
  <si>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</si>
  <si>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</si>
  <si>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</si>
  <si>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</si>
  <si>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</si>
  <si>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</si>
  <si>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</si>
  <si>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</si>
  <si>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</si>
  <si>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</si>
  <si>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</si>
  <si>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</si>
  <si>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</si>
  <si>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</si>
  <si>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</si>
  <si>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</si>
  <si>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</si>
  <si>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</si>
  <si>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</si>
  <si>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</si>
  <si>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</si>
  <si>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</si>
  <si>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</si>
  <si>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</si>
  <si>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</si>
  <si>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</si>
  <si>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</si>
  <si>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</si>
  <si>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</si>
  <si>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</si>
  <si>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</si>
  <si>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</si>
  <si>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</si>
  <si>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</si>
  <si>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</si>
  <si>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</si>
  <si>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</si>
  <si>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</si>
  <si>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</si>
  <si>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</si>
  <si>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</si>
  <si>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</si>
  <si>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</si>
  <si>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</si>
  <si>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</si>
  <si>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</si>
  <si>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</si>
  <si>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</si>
  <si>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</si>
  <si>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</si>
  <si>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</si>
  <si>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</si>
  <si>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</si>
  <si>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</si>
  <si>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</si>
  <si>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</si>
  <si>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</si>
  <si>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</si>
  <si>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</si>
  <si>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</si>
  <si>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</si>
  <si>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</si>
  <si>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</si>
  <si>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</si>
  <si>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</si>
  <si>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</si>
  <si>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</si>
  <si>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</si>
  <si>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</si>
  <si>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</si>
  <si>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</si>
  <si>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</si>
  <si>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</si>
  <si>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</si>
  <si>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</si>
  <si>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</si>
  <si>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</si>
  <si>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</si>
  <si>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</si>
  <si>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</si>
  <si>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</si>
  <si>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</si>
  <si>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</si>
  <si>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</si>
  <si>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</si>
  <si>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</si>
  <si>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</si>
  <si>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</si>
  <si>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</si>
  <si>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</si>
  <si>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</si>
  <si>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</si>
  <si>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</si>
  <si>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</si>
  <si>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</si>
  <si>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</si>
  <si>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</si>
  <si>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</si>
  <si>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</si>
  <si>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</si>
  <si>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</si>
  <si>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</si>
  <si>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</si>
  <si>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</si>
  <si>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</si>
  <si>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</si>
  <si>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</si>
  <si>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</si>
  <si>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</si>
  <si>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</si>
  <si>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</si>
  <si>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</si>
  <si>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</si>
  <si>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</si>
  <si>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</si>
  <si>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</si>
  <si>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</si>
  <si>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</si>
  <si>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</si>
  <si>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</si>
  <si>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</si>
  <si>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</si>
  <si>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</si>
  <si>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</si>
  <si>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</si>
  <si>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</si>
  <si>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</si>
  <si>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</si>
  <si>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</si>
  <si>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</si>
  <si>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</si>
  <si>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</si>
  <si>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</si>
  <si>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</si>
  <si>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</si>
  <si>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</si>
  <si>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</si>
  <si>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</si>
  <si>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</si>
  <si>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</si>
  <si>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</si>
  <si>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</si>
  <si>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</si>
  <si>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</si>
  <si>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</si>
  <si>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</si>
  <si>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</si>
  <si>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</si>
  <si>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</si>
  <si>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</si>
  <si>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</si>
  <si>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</si>
  <si>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</si>
  <si>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</si>
  <si>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</si>
  <si>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</si>
  <si>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</si>
  <si>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</si>
  <si>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</si>
  <si>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</si>
  <si>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</si>
  <si>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</si>
  <si>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</si>
  <si>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</si>
  <si>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</si>
  <si>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</si>
  <si>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</si>
  <si>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</si>
  <si>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</si>
  <si>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</si>
  <si>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</si>
  <si>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</si>
  <si>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</si>
  <si>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</si>
  <si>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</si>
  <si>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</si>
  <si>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</si>
  <si>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</si>
  <si>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</si>
  <si>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</si>
  <si>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</si>
  <si>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</si>
  <si>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</si>
  <si>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</si>
  <si>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</si>
  <si>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</si>
  <si>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</si>
  <si>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</si>
  <si>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</si>
  <si>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</si>
  <si>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</si>
  <si>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</si>
  <si>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</si>
  <si>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</si>
  <si>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</si>
  <si>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</si>
  <si>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</si>
  <si>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</si>
  <si>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</si>
  <si>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</si>
  <si>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</si>
  <si>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</si>
  <si>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</si>
  <si>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</si>
  <si>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</si>
  <si>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</si>
  <si>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</si>
  <si>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</si>
  <si>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</si>
  <si>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</si>
  <si>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</si>
  <si>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</si>
  <si>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</si>
  <si>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</si>
  <si>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</si>
  <si>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</si>
  <si>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</si>
  <si>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</si>
  <si>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</si>
  <si>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</si>
  <si>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</si>
  <si>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</si>
  <si>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</si>
  <si>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</si>
  <si>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</si>
  <si>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</si>
  <si>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</si>
  <si>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</si>
  <si>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</si>
  <si>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</si>
  <si>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</si>
  <si>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</si>
  <si>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</si>
  <si>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</si>
  <si>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</si>
  <si>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</si>
  <si>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</si>
  <si>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</si>
  <si>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</si>
  <si>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</si>
  <si>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</si>
  <si>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</si>
  <si>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</si>
  <si>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</si>
  <si>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</si>
  <si>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</si>
  <si>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</si>
  <si>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</si>
  <si>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</si>
  <si>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</si>
  <si>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</si>
  <si>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</si>
  <si>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</si>
  <si>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</si>
  <si>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</si>
  <si>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</si>
  <si>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</si>
  <si>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</si>
  <si>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</si>
  <si>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</si>
  <si>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</si>
  <si>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</si>
  <si>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</si>
  <si>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</si>
  <si>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</si>
  <si>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</si>
  <si>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</si>
  <si>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</si>
  <si>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</si>
  <si>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</si>
  <si>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</si>
  <si>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</si>
  <si>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</si>
  <si>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</si>
  <si>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</si>
  <si>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</si>
  <si>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</si>
  <si>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</si>
  <si>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</si>
  <si>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</si>
  <si>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</si>
  <si>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</si>
  <si>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</si>
  <si>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</si>
  <si>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</si>
  <si>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</si>
  <si>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</si>
  <si>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</si>
  <si>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</si>
  <si>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</si>
  <si>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</si>
  <si>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</si>
  <si>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</si>
  <si>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</si>
  <si>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</si>
  <si>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</si>
  <si>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</si>
  <si>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</si>
  <si>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</si>
  <si>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</si>
  <si>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</si>
  <si>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</si>
  <si>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</si>
  <si>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</si>
  <si>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</si>
  <si>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</si>
  <si>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</si>
  <si>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</si>
  <si>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</si>
  <si>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</si>
  <si>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</si>
  <si>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</si>
  <si>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</si>
  <si>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</si>
  <si>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</si>
  <si>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</si>
  <si>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</si>
  <si>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</si>
  <si>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</si>
  <si>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</si>
  <si>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</si>
  <si>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</si>
  <si>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</si>
  <si>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</si>
  <si>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</si>
  <si>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</si>
  <si>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</si>
  <si>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</si>
  <si>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</si>
  <si>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</si>
  <si>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</si>
  <si>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</si>
  <si>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</si>
  <si>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</si>
  <si>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</si>
  <si>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</si>
  <si>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</si>
  <si>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</si>
  <si>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</si>
  <si>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</si>
  <si>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</si>
  <si>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</si>
  <si>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</si>
  <si>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</si>
  <si>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</si>
  <si>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</si>
  <si>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</si>
  <si>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</si>
  <si>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</si>
  <si>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</si>
  <si>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</si>
  <si>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</si>
  <si>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</si>
  <si>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</si>
  <si>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</si>
  <si>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</si>
  <si>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</si>
  <si>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</si>
  <si>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</si>
  <si>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</si>
  <si>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</si>
  <si>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</si>
  <si>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</si>
  <si>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</si>
  <si>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</si>
  <si>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</si>
  <si>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</si>
  <si>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</si>
  <si>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</si>
  <si>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</si>
  <si>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</si>
  <si>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</si>
  <si>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</si>
  <si>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</si>
  <si>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</si>
  <si>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</si>
  <si>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</si>
  <si>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</si>
  <si>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</si>
  <si>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</si>
  <si>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</si>
  <si>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</si>
  <si>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</si>
  <si>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</si>
  <si>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</si>
  <si>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</si>
  <si>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</si>
  <si>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</si>
  <si>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</si>
  <si>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</si>
  <si>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</si>
  <si>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</si>
  <si>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</si>
  <si>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</si>
  <si>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</si>
  <si>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</si>
  <si>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</si>
  <si>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</si>
  <si>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</si>
  <si>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</si>
  <si>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</si>
  <si>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</si>
  <si>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</si>
  <si>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</si>
  <si>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</si>
  <si>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</si>
  <si>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</si>
  <si>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</si>
  <si>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</si>
  <si>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</si>
  <si>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</si>
  <si>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</si>
  <si>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</si>
  <si>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</si>
  <si>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</si>
  <si>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</si>
  <si>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</si>
  <si>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</si>
  <si>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</si>
  <si>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</si>
  <si>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</si>
  <si>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</si>
  <si>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</si>
  <si>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</si>
  <si>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</si>
  <si>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</si>
  <si>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</si>
  <si>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</si>
  <si>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</si>
  <si>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</si>
  <si>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</si>
  <si>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</si>
  <si>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</si>
  <si>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</si>
  <si>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</si>
  <si>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</si>
  <si>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</si>
  <si>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</si>
  <si>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</si>
  <si>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</si>
  <si>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</si>
  <si>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</si>
  <si>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</si>
  <si>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</si>
  <si>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</si>
  <si>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</si>
  <si>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</si>
  <si>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</si>
  <si>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</si>
  <si>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</si>
  <si>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</si>
  <si>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</si>
  <si>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</si>
  <si>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</si>
  <si>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</si>
  <si>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</si>
  <si>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</si>
  <si>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</si>
  <si>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</si>
  <si>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</si>
  <si>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</si>
  <si>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</si>
  <si>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</si>
  <si>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</si>
  <si>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</si>
  <si>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</si>
  <si>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</si>
  <si>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</si>
  <si>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</si>
  <si>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</si>
  <si>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</si>
  <si>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</si>
  <si>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</si>
  <si>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</si>
  <si>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</si>
  <si>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</si>
  <si>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</si>
  <si>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</si>
  <si>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</si>
  <si>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</si>
  <si>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</si>
  <si>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</si>
  <si>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</si>
  <si>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</si>
  <si>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</si>
  <si>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</si>
  <si>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</si>
  <si>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</si>
  <si>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</si>
  <si>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</si>
  <si>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</si>
  <si>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</si>
  <si>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</si>
  <si>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</si>
  <si>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</si>
  <si>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</si>
  <si>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</si>
  <si>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</si>
  <si>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</si>
  <si>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</si>
  <si>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</si>
  <si>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</si>
  <si>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</si>
  <si>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</si>
  <si>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</si>
  <si>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</si>
  <si>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</si>
  <si>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</si>
  <si>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</si>
  <si>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</si>
  <si>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</si>
  <si>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</si>
  <si>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</si>
  <si>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</si>
  <si>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</si>
  <si>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</si>
  <si>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</si>
  <si>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</si>
  <si>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</si>
  <si>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</si>
  <si>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</si>
  <si>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</si>
  <si>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</si>
  <si>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</si>
  <si>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</si>
  <si>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</si>
  <si>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</si>
  <si>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</si>
  <si>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</si>
  <si>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</si>
  <si>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</si>
  <si>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</si>
  <si>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</si>
  <si>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</si>
  <si>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</si>
  <si>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</si>
  <si>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</si>
  <si>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</si>
  <si>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</si>
  <si>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</si>
  <si>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</si>
  <si>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</si>
  <si>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</si>
  <si>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</si>
  <si>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</si>
  <si>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</si>
  <si>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</si>
  <si>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</si>
  <si>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</si>
  <si>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</si>
  <si>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</si>
  <si>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</si>
  <si>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</si>
  <si>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</si>
  <si>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</si>
  <si>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</si>
  <si>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</si>
  <si>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</si>
  <si>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</si>
  <si>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</si>
  <si>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</si>
  <si>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</si>
  <si>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</si>
  <si>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</si>
  <si>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</si>
  <si>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</si>
  <si>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</si>
  <si>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</si>
  <si>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</si>
  <si>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</si>
  <si>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</si>
  <si>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</si>
  <si>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</si>
  <si>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</si>
  <si>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</si>
  <si>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</si>
  <si>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</si>
  <si>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</si>
  <si>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</si>
  <si>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</si>
  <si>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</si>
  <si>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</si>
  <si>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</si>
  <si>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</si>
  <si>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</si>
  <si>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</si>
  <si>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</si>
  <si>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</si>
  <si>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</si>
  <si>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</si>
  <si>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</si>
  <si>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</si>
  <si>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</si>
  <si>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</si>
  <si>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</si>
  <si>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</si>
  <si>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</si>
  <si>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</si>
  <si>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</si>
  <si>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</si>
  <si>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</si>
  <si>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</si>
  <si>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</si>
  <si>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</si>
  <si>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</si>
  <si>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</si>
  <si>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</si>
  <si>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</si>
  <si>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</si>
  <si>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</si>
  <si>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</si>
  <si>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</si>
  <si>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</si>
  <si>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</si>
  <si>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</si>
  <si>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</si>
  <si>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</si>
  <si>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</si>
  <si>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</si>
  <si>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</si>
  <si>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</si>
  <si>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</si>
  <si>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</si>
  <si>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</si>
  <si>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</si>
  <si>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</si>
  <si>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</si>
  <si>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</si>
  <si>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</si>
  <si>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</si>
  <si>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</si>
  <si>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</si>
  <si>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</si>
  <si>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</si>
  <si>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</si>
  <si>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</si>
  <si>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</si>
  <si>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</si>
  <si>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</si>
  <si>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</si>
  <si>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</si>
  <si>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</si>
  <si>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</si>
  <si>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</si>
  <si>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</si>
  <si>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</si>
  <si>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</si>
  <si>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</si>
  <si>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</si>
  <si>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</si>
  <si>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</si>
  <si>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</si>
  <si>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</si>
  <si>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</si>
  <si>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</si>
  <si>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</si>
  <si>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</si>
  <si>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</si>
  <si>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</si>
  <si>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</si>
  <si>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</si>
  <si>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</si>
  <si>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</si>
  <si>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</si>
  <si>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</si>
  <si>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</si>
  <si>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</si>
  <si>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</si>
  <si>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</si>
  <si>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</si>
  <si>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</si>
  <si>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</si>
  <si>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</si>
  <si>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</si>
  <si>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</si>
  <si>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</si>
  <si>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</si>
  <si>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</si>
  <si>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</si>
  <si>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</si>
  <si>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</si>
  <si>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</si>
  <si>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</si>
  <si>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</si>
  <si>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</si>
  <si>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</si>
  <si>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</si>
  <si>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</si>
  <si>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</si>
  <si>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</si>
  <si>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</si>
  <si>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</si>
  <si>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</si>
  <si>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</si>
  <si>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</si>
  <si>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</si>
  <si>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</si>
  <si>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</si>
  <si>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</si>
  <si>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</si>
  <si>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</si>
  <si>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</si>
  <si>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</si>
  <si>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</si>
  <si>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</si>
  <si>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</si>
  <si>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</si>
  <si>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</si>
  <si>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</si>
  <si>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</si>
  <si>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</si>
  <si>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</si>
  <si>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</si>
  <si>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</si>
  <si>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</si>
  <si>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</si>
  <si>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</si>
  <si>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</si>
  <si>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</si>
  <si>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</si>
  <si>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</si>
  <si>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</si>
  <si>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</si>
  <si>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</si>
  <si>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</si>
  <si>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</si>
  <si>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</si>
  <si>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</si>
  <si>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</si>
  <si>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</si>
  <si>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</si>
  <si>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</si>
  <si>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</si>
  <si>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</si>
  <si>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</si>
  <si>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</si>
  <si>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</si>
  <si>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</si>
  <si>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</si>
  <si>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</si>
  <si>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</si>
  <si>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</si>
  <si>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</si>
  <si>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</si>
  <si>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</si>
  <si>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</si>
  <si>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</si>
  <si>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</si>
  <si>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</si>
  <si>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</si>
  <si>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</si>
  <si>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</si>
  <si>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</si>
  <si>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</si>
  <si>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</si>
  <si>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</si>
  <si>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</si>
  <si>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</si>
  <si>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</si>
  <si>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</si>
  <si>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</si>
  <si>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</si>
  <si>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</si>
  <si>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</si>
  <si>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</si>
  <si>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</si>
  <si>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</si>
  <si>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</si>
  <si>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</si>
  <si>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</si>
  <si>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</si>
  <si>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</si>
  <si>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</si>
  <si>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</si>
  <si>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</si>
  <si>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</si>
  <si>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</si>
  <si>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</si>
  <si>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</si>
  <si>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</si>
  <si>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</si>
  <si>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</si>
  <si>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</si>
  <si>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</si>
  <si>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</si>
  <si>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</si>
  <si>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</si>
  <si>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</si>
  <si>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</si>
  <si>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</si>
  <si>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</si>
  <si>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</si>
  <si>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</si>
  <si>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</si>
  <si>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</si>
  <si>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</si>
  <si>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</si>
  <si>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</si>
  <si>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</si>
  <si>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</si>
  <si>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</si>
  <si>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</si>
  <si>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</si>
  <si>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</si>
  <si>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</si>
  <si>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</si>
  <si>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</si>
  <si>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</si>
  <si>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</si>
  <si>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</si>
  <si>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</si>
  <si>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</si>
  <si>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</si>
  <si>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</si>
  <si>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</si>
  <si>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</si>
  <si>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</si>
  <si>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</si>
  <si>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</si>
  <si>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</si>
  <si>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</si>
  <si>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</si>
  <si>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</si>
  <si>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</si>
  <si>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</si>
  <si>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</si>
  <si>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</si>
  <si>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</si>
  <si>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</si>
  <si>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</si>
  <si>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</si>
  <si>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</si>
  <si>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</si>
  <si>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</si>
  <si>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</si>
  <si>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</si>
  <si>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</si>
  <si>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</si>
  <si>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</si>
  <si>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</si>
  <si>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</si>
  <si>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</si>
  <si>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</si>
  <si>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</si>
  <si>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</si>
  <si>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</si>
  <si>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</si>
  <si>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</si>
  <si>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</si>
  <si>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</si>
  <si>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</si>
  <si>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</si>
  <si>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</si>
  <si>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</si>
  <si>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</si>
  <si>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</si>
  <si>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</si>
  <si>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</si>
  <si>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</si>
  <si>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</si>
  <si>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</si>
  <si>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</si>
  <si>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</si>
  <si>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</si>
  <si>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</si>
  <si>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</si>
  <si>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</si>
  <si>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</si>
  <si>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</si>
  <si>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</si>
  <si>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</si>
  <si>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</si>
  <si>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</si>
  <si>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</si>
  <si>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</si>
  <si>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</si>
  <si>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</si>
  <si>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</si>
  <si>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</si>
  <si>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</si>
  <si>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</si>
  <si>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</si>
  <si>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</si>
  <si>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</si>
  <si>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</si>
  <si>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</si>
  <si>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</si>
  <si>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</si>
  <si>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</si>
  <si>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</si>
  <si>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</si>
  <si>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</si>
  <si>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</si>
  <si>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</si>
  <si>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</si>
  <si>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</si>
  <si>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</si>
  <si>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</si>
  <si>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</si>
  <si>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</si>
  <si>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</si>
  <si>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</si>
  <si>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</si>
  <si>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</si>
  <si>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</si>
  <si>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</si>
  <si>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</si>
  <si>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</si>
  <si>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</si>
  <si>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</si>
  <si>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</si>
  <si>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</si>
  <si>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</si>
  <si>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</si>
  <si>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</si>
  <si>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</si>
  <si>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</si>
  <si>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</si>
  <si>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</si>
  <si>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</si>
  <si>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</si>
  <si>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</si>
  <si>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</si>
  <si>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</si>
  <si>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</si>
  <si>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</si>
  <si>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</si>
  <si>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</si>
  <si>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</si>
  <si>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</si>
  <si>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</si>
  <si>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</si>
  <si>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</si>
  <si>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</si>
  <si>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</si>
  <si>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</si>
  <si>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</si>
  <si>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</si>
  <si>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</si>
  <si>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</si>
  <si>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</si>
  <si>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</si>
  <si>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</si>
  <si>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</si>
  <si>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</si>
  <si>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</si>
  <si>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</si>
  <si>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</si>
  <si>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</si>
  <si>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</si>
  <si>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</si>
  <si>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</si>
  <si>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</si>
  <si>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</si>
  <si>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</si>
  <si>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</si>
  <si>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</si>
  <si>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</si>
  <si>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</si>
  <si>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</si>
  <si>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</si>
  <si>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</si>
  <si>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</si>
  <si>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</si>
  <si>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</si>
  <si>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</si>
  <si>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</si>
  <si>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</si>
  <si>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</si>
  <si>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</si>
  <si>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</si>
  <si>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</si>
  <si>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</si>
  <si>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</si>
  <si>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</si>
  <si>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</si>
  <si>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</si>
  <si>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</si>
  <si>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</si>
  <si>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</si>
  <si>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</si>
  <si>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</si>
  <si>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</si>
  <si>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</si>
  <si>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</si>
  <si>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</si>
  <si>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</si>
  <si>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</si>
  <si>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</si>
  <si>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</si>
  <si>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</si>
  <si>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</si>
  <si>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</si>
  <si>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</si>
  <si>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</si>
  <si>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</si>
  <si>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</si>
  <si>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</si>
  <si>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</si>
  <si>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</si>
  <si>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</si>
  <si>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</si>
  <si>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</si>
  <si>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</si>
  <si>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</si>
  <si>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</si>
  <si>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</si>
  <si>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</si>
  <si>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</si>
  <si>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</si>
  <si>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</si>
  <si>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</si>
  <si>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</si>
  <si>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</si>
  <si>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</si>
  <si>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</si>
  <si>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</si>
  <si>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</si>
  <si>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</si>
  <si>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</si>
  <si>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</si>
  <si>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</si>
  <si>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</si>
  <si>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</si>
  <si>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</si>
  <si>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</si>
  <si>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</si>
  <si>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</si>
  <si>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</si>
  <si>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</si>
  <si>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</si>
  <si>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</si>
  <si>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</si>
  <si>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</si>
  <si>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</si>
  <si>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</si>
  <si>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</si>
  <si>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</si>
  <si>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</si>
  <si>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</si>
  <si>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</si>
  <si>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</si>
  <si>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</si>
  <si>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</si>
  <si>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</si>
  <si>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</si>
  <si>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</si>
  <si>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</si>
  <si>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</si>
  <si>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</si>
  <si>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</si>
  <si>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</si>
  <si>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</si>
  <si>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</si>
  <si>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</si>
  <si>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</si>
  <si>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</si>
  <si>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</si>
  <si>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</si>
  <si>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</si>
  <si>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</si>
  <si>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</si>
  <si>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</si>
  <si>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</si>
  <si>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</si>
  <si>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</si>
  <si>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</si>
  <si>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</si>
  <si>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</si>
  <si>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</si>
  <si>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</si>
  <si>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</si>
  <si>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</si>
  <si>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</si>
  <si>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</si>
  <si>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</si>
  <si>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</si>
  <si>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</si>
  <si>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</si>
  <si>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</si>
  <si>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</si>
  <si>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</si>
  <si>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</si>
  <si>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</si>
  <si>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</si>
  <si>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</si>
  <si>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</si>
  <si>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</si>
  <si>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</si>
  <si>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</si>
  <si>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</si>
  <si>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</si>
  <si>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</si>
  <si>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</si>
  <si>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</si>
  <si>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</si>
  <si>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</si>
  <si>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</si>
  <si>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</si>
  <si>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</si>
  <si>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</si>
  <si>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</si>
  <si>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</si>
  <si>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</si>
  <si>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</si>
  <si>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</si>
  <si>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</si>
  <si>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</si>
  <si>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</si>
  <si>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</si>
  <si>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</si>
  <si>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</si>
  <si>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</si>
  <si>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</si>
  <si>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</si>
  <si>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</si>
  <si>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</si>
  <si>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</si>
  <si>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</si>
  <si>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</si>
  <si>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</si>
  <si>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</si>
  <si>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</si>
  <si>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</si>
  <si>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</si>
  <si>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</si>
  <si>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</si>
  <si>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</si>
  <si>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</si>
  <si>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</si>
  <si>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</si>
  <si>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</si>
  <si>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</si>
  <si>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</si>
  <si>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</si>
  <si>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</si>
  <si>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</si>
  <si>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</si>
  <si>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</si>
  <si>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</si>
  <si>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</si>
  <si>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</si>
  <si>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</si>
  <si>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</si>
  <si>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</si>
  <si>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</si>
  <si>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</si>
  <si>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</si>
  <si>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</si>
  <si>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</si>
  <si>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</si>
  <si>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</si>
  <si>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</si>
  <si>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</si>
  <si>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</si>
  <si>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</si>
  <si>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</si>
  <si>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</si>
  <si>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</si>
  <si>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</si>
  <si>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</si>
  <si>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</si>
  <si>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</si>
  <si>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</si>
  <si>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</si>
  <si>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</si>
  <si>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</si>
  <si>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</si>
  <si>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</si>
  <si>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</si>
  <si>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</si>
  <si>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</si>
  <si>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</si>
  <si>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</si>
  <si>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</si>
  <si>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</si>
  <si>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</si>
  <si>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</si>
  <si>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</si>
  <si>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</si>
  <si>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</si>
  <si>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</si>
  <si>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</si>
  <si>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</si>
  <si>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</si>
  <si>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</si>
  <si>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</si>
  <si>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</si>
  <si>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</si>
  <si>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</si>
  <si>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</si>
  <si>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</si>
  <si>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</si>
  <si>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</si>
  <si>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</si>
  <si>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</si>
  <si>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</si>
  <si>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</si>
  <si>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</si>
  <si>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</si>
  <si>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</si>
  <si>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</si>
  <si>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</si>
  <si>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</si>
  <si>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</si>
  <si>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</si>
  <si>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</si>
  <si>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</si>
  <si>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</si>
  <si>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</si>
  <si>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</si>
  <si>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</si>
  <si>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</si>
  <si>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</si>
  <si>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</si>
  <si>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</si>
  <si>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</si>
  <si>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</si>
  <si>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</si>
  <si>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</si>
  <si>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</si>
  <si>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</si>
  <si>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</si>
  <si>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</si>
  <si>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</si>
  <si>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</si>
  <si>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</si>
  <si>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</si>
  <si>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</si>
  <si>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</si>
  <si>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</si>
  <si>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</si>
  <si>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</si>
  <si>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</si>
  <si>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</si>
  <si>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</si>
  <si>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</si>
  <si>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</si>
  <si>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</si>
  <si>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</si>
  <si>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</si>
  <si>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</si>
  <si>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</si>
  <si>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</si>
  <si>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</si>
  <si>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</si>
  <si>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</si>
  <si>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</si>
  <si>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</si>
  <si>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</si>
  <si>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</si>
  <si>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</si>
  <si>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</si>
  <si>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</si>
  <si>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</si>
  <si>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</si>
  <si>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</si>
  <si>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</si>
  <si>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</si>
  <si>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</si>
  <si>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</si>
  <si>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</si>
  <si>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</si>
  <si>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</si>
  <si>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</si>
  <si>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</si>
  <si>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</si>
  <si>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</si>
  <si>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</si>
  <si>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</si>
  <si>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</si>
  <si>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</si>
  <si>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</si>
  <si>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</si>
  <si>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</si>
  <si>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</si>
  <si>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</si>
  <si>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</si>
  <si>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</si>
  <si>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</si>
  <si>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</si>
  <si>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</si>
  <si>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</si>
  <si>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</si>
  <si>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</si>
  <si>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</si>
  <si>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</si>
  <si>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</si>
  <si>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</si>
  <si>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</si>
  <si>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</si>
  <si>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</si>
  <si>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</si>
  <si>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</si>
  <si>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</si>
  <si>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</si>
  <si>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</si>
  <si>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</si>
  <si>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</si>
  <si>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</si>
  <si>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</si>
  <si>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</si>
  <si>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</si>
  <si>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</si>
  <si>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</si>
  <si>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</si>
  <si>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</si>
  <si>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</si>
  <si>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</si>
  <si>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</si>
  <si>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</si>
  <si>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</si>
  <si>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</si>
  <si>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</si>
  <si>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</si>
  <si>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</si>
  <si>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</si>
  <si>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</si>
  <si>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</si>
  <si>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</si>
  <si>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</si>
  <si>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</si>
  <si>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</si>
  <si>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</si>
  <si>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</si>
  <si>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</si>
  <si>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</si>
  <si>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</si>
  <si>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</si>
  <si>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</si>
  <si>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</si>
  <si>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</si>
  <si>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</si>
  <si>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</si>
  <si>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</si>
  <si>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</si>
  <si>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</si>
  <si>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</si>
  <si>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</si>
  <si>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</si>
  <si>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</si>
  <si>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</si>
  <si>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</si>
  <si>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</si>
  <si>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</si>
  <si>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</si>
  <si>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</si>
  <si>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</si>
  <si>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</si>
  <si>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</si>
  <si>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</si>
  <si>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</si>
  <si>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</si>
  <si>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</si>
  <si>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</si>
  <si>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</si>
  <si>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</si>
  <si>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</si>
  <si>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</si>
  <si>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</si>
  <si>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</si>
  <si>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</si>
  <si>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</si>
  <si>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</si>
  <si>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</si>
  <si>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</si>
  <si>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</si>
  <si>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</si>
  <si>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</si>
  <si>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</si>
  <si>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</si>
  <si>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</si>
  <si>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</si>
  <si>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</si>
  <si>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</si>
  <si>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</si>
  <si>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</si>
  <si>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</si>
  <si>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</si>
  <si>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</si>
  <si>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</si>
  <si>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</si>
  <si>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</si>
  <si>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</si>
  <si>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</si>
  <si>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</si>
  <si>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</si>
  <si>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</si>
  <si>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</si>
  <si>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</si>
  <si>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</si>
  <si>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</si>
  <si>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</si>
  <si>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</si>
  <si>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</si>
  <si>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</si>
  <si>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</si>
  <si>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</si>
  <si>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</si>
  <si>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</si>
  <si>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</si>
  <si>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</si>
  <si>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</si>
  <si>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</si>
  <si>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</si>
  <si>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</si>
  <si>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</si>
  <si>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</si>
  <si>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</si>
  <si>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</si>
  <si>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</si>
  <si>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</si>
  <si>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</si>
  <si>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</si>
  <si>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</si>
  <si>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</si>
  <si>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</si>
  <si>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</si>
  <si>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</si>
  <si>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</si>
  <si>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</si>
  <si>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</si>
  <si>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</si>
  <si>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</si>
  <si>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</si>
  <si>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</si>
  <si>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</si>
  <si>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</si>
  <si>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</si>
  <si>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</si>
  <si>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</si>
  <si>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</si>
  <si>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</si>
  <si>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</si>
  <si>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</si>
  <si>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</si>
  <si>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</si>
  <si>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</si>
  <si>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</si>
  <si>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</si>
  <si>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</si>
  <si>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</si>
  <si>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</si>
  <si>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</si>
  <si>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</si>
  <si>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</si>
  <si>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</si>
  <si>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</si>
  <si>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</si>
  <si>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</si>
  <si>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</si>
  <si>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</si>
  <si>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</si>
  <si>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</si>
  <si>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</si>
  <si>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</si>
  <si>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</si>
  <si>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</si>
  <si>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</si>
  <si>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</si>
  <si>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</si>
  <si>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</si>
  <si>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</si>
  <si>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</si>
  <si>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</si>
  <si>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</si>
  <si>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</si>
  <si>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</si>
  <si>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</si>
  <si>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</si>
  <si>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</si>
  <si>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</si>
  <si>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</si>
  <si>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</si>
  <si>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</si>
  <si>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</si>
  <si>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</si>
  <si>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</si>
  <si>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</si>
  <si>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</si>
  <si>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</si>
  <si>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</si>
  <si>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</si>
  <si>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</si>
  <si>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</si>
  <si>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</si>
  <si>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</si>
  <si>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</si>
  <si>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</si>
  <si>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</si>
  <si>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</si>
  <si>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</si>
  <si>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</si>
  <si>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</si>
  <si>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</si>
  <si>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</si>
  <si>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</si>
  <si>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</si>
  <si>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</si>
  <si>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</si>
  <si>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</si>
  <si>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</si>
  <si>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</si>
  <si>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</si>
  <si>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</si>
  <si>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</si>
  <si>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</si>
  <si>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</si>
  <si>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</si>
  <si>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</si>
  <si>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</si>
  <si>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</si>
  <si>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</si>
  <si>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</si>
  <si>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</si>
  <si>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</si>
  <si>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</si>
  <si>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</si>
  <si>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</si>
  <si>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</si>
  <si>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</si>
  <si>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</si>
  <si>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</si>
  <si>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</si>
  <si>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</si>
  <si>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</si>
  <si>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</si>
  <si>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</si>
  <si>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</si>
  <si>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</si>
  <si>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</si>
  <si>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</si>
  <si>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</si>
  <si>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</si>
  <si>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</si>
  <si>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</si>
  <si>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</si>
  <si>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</si>
  <si>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</si>
  <si>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</si>
  <si>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</si>
  <si>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</si>
  <si>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</si>
  <si>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</si>
  <si>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</si>
  <si>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</si>
  <si>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</si>
  <si>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</si>
  <si>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</si>
  <si>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</si>
  <si>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</si>
  <si>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</si>
  <si>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</si>
  <si>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</si>
  <si>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</si>
  <si>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</si>
  <si>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</si>
  <si>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</si>
  <si>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</si>
  <si>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</si>
  <si>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</si>
  <si>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</si>
  <si>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</si>
  <si>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</si>
  <si>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</si>
  <si>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</si>
  <si>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</si>
  <si>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</si>
  <si>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</si>
  <si>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</si>
  <si>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</si>
  <si>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</si>
  <si>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</si>
  <si>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</si>
  <si>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</si>
  <si>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</si>
  <si>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</si>
  <si>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</si>
  <si>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</si>
  <si>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</si>
  <si>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</si>
  <si>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</si>
  <si>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</si>
  <si>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</si>
  <si>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</si>
  <si>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</si>
  <si>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</si>
  <si>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</si>
  <si>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</si>
  <si>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</si>
  <si>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</si>
  <si>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</si>
  <si>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</si>
  <si>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</si>
  <si>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</si>
  <si>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</si>
  <si>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</si>
  <si>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</si>
  <si>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</si>
  <si>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</si>
  <si>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</si>
  <si>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</si>
  <si>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</si>
  <si>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</si>
  <si>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</si>
  <si>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</si>
  <si>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</si>
  <si>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</si>
  <si>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</si>
  <si>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</si>
  <si>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</si>
  <si>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</si>
  <si>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</si>
  <si>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</si>
  <si>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</si>
  <si>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</si>
  <si>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</si>
  <si>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</si>
  <si>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</si>
  <si>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</si>
  <si>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</si>
  <si>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</si>
  <si>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</si>
  <si>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</si>
  <si>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</si>
  <si>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</si>
  <si>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</si>
  <si>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</si>
  <si>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</si>
  <si>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</si>
  <si>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</si>
  <si>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</si>
  <si>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</si>
  <si>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</si>
  <si>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</si>
  <si>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</si>
  <si>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</si>
  <si>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</si>
  <si>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</si>
  <si>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</si>
  <si>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</si>
  <si>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</si>
  <si>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</si>
  <si>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</si>
  <si>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</si>
  <si>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</si>
  <si>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</si>
  <si>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</si>
  <si>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</si>
  <si>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</si>
  <si>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</si>
  <si>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</si>
  <si>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</si>
  <si>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</si>
  <si>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</si>
  <si>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</si>
  <si>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</si>
  <si>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</si>
  <si>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</si>
  <si>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</si>
  <si>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</si>
  <si>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</si>
  <si>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</si>
  <si>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</si>
  <si>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</si>
  <si>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</si>
  <si>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</si>
  <si>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</si>
  <si>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</si>
  <si>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</si>
  <si>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</si>
  <si>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</si>
  <si>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</si>
  <si>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</si>
  <si>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</si>
  <si>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</si>
  <si>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</si>
  <si>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</si>
  <si>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</si>
  <si>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</si>
  <si>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</si>
  <si>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</si>
  <si>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</si>
  <si>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</si>
  <si>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</si>
  <si>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</si>
  <si>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</si>
  <si>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</si>
  <si>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</si>
  <si>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</si>
  <si>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</si>
  <si>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</si>
  <si>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</si>
  <si>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</si>
  <si>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</si>
  <si>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</si>
  <si>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</si>
  <si>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</si>
  <si>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</si>
  <si>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</si>
  <si>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</si>
  <si>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</si>
  <si>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</si>
  <si>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</si>
  <si>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</si>
  <si>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</si>
  <si>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</si>
  <si>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</si>
  <si>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</si>
  <si>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</si>
  <si>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</si>
  <si>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</si>
  <si>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</si>
  <si>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</si>
  <si>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</si>
  <si>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</si>
  <si>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</si>
  <si>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</si>
  <si>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</si>
  <si>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</si>
  <si>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</si>
  <si>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</si>
  <si>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</si>
  <si>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</si>
  <si>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</si>
  <si>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</si>
  <si>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</si>
  <si>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</si>
  <si>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</si>
  <si>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</si>
  <si>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</si>
  <si>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</si>
  <si>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</si>
  <si>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</si>
  <si>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</si>
  <si>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</si>
  <si>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</si>
  <si>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</si>
  <si>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</si>
  <si>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</si>
  <si>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</si>
  <si>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</si>
  <si>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</si>
  <si>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</si>
  <si>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</si>
  <si>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</si>
  <si>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</si>
  <si>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</si>
  <si>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</si>
  <si>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</si>
  <si>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</si>
  <si>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</si>
  <si>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</si>
  <si>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</si>
  <si>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</si>
  <si>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</si>
  <si>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</si>
  <si>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</si>
  <si>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</si>
  <si>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</si>
  <si>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</si>
  <si>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</si>
  <si>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</si>
  <si>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</si>
  <si>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</si>
  <si>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</si>
  <si>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</si>
  <si>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</si>
  <si>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</si>
  <si>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</si>
  <si>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</si>
  <si>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</si>
  <si>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</si>
  <si>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</si>
  <si>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</si>
  <si>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</si>
  <si>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</si>
  <si>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</si>
  <si>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</si>
  <si>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</si>
  <si>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</si>
  <si>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</si>
  <si>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</si>
  <si>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</si>
  <si>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</si>
  <si>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</si>
  <si>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</si>
  <si>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</si>
  <si>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</si>
  <si>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</si>
  <si>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</si>
  <si>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</si>
  <si>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</si>
  <si>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</si>
  <si>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</si>
  <si>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</si>
  <si>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</si>
  <si>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</si>
  <si>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</si>
  <si>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</si>
  <si>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</si>
  <si>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</si>
  <si>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</si>
  <si>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</si>
  <si>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</si>
  <si>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</si>
  <si>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</si>
  <si>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</si>
  <si>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</si>
  <si>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</si>
  <si>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</si>
  <si>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</si>
  <si>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</si>
  <si>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</si>
  <si>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</si>
  <si>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</si>
  <si>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</si>
  <si>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</si>
  <si>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</si>
  <si>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</si>
  <si>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</si>
  <si>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</si>
  <si>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</si>
  <si>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</si>
  <si>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</si>
  <si>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</si>
  <si>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</si>
  <si>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</si>
  <si>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</si>
  <si>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</si>
  <si>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</si>
  <si>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</si>
  <si>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</si>
  <si>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</si>
  <si>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</si>
  <si>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</si>
  <si>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</si>
  <si>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</si>
  <si>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</si>
  <si>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</si>
  <si>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</si>
  <si>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</si>
  <si>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</si>
  <si>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</si>
  <si>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</si>
  <si>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</si>
  <si>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</si>
  <si>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</si>
  <si>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</si>
  <si>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</si>
  <si>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</si>
  <si>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</si>
  <si>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</si>
  <si>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</si>
  <si>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</si>
  <si>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</si>
  <si>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</si>
  <si>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</si>
  <si>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</si>
  <si>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</si>
  <si>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</si>
  <si>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</si>
  <si>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</si>
  <si>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</si>
  <si>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</si>
  <si>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</si>
  <si>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</si>
  <si>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</si>
  <si>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</si>
  <si>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</si>
  <si>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</si>
  <si>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</si>
  <si>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</si>
  <si>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</si>
  <si>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</si>
  <si>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</si>
  <si>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</si>
  <si>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</si>
  <si>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</si>
  <si>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</si>
  <si>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</si>
  <si>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</si>
  <si>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</si>
  <si>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</si>
  <si>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</si>
  <si>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</si>
  <si>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</si>
  <si>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</si>
  <si>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</si>
  <si>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</si>
  <si>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</si>
  <si>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</si>
  <si>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</si>
  <si>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</si>
  <si>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</si>
  <si>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</si>
  <si>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</si>
  <si>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</si>
  <si>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</si>
  <si>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</si>
  <si>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</si>
  <si>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</si>
  <si>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</si>
  <si>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</si>
  <si>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</si>
  <si>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</si>
  <si>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</si>
  <si>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</si>
  <si>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</si>
  <si>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</si>
  <si>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</si>
  <si>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</si>
  <si>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</si>
  <si>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</si>
  <si>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</si>
  <si>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</si>
  <si>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</si>
  <si>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</si>
  <si>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</si>
  <si>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</si>
  <si>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</si>
  <si>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</si>
  <si>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</si>
  <si>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</si>
  <si>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</si>
  <si>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</si>
  <si>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</si>
  <si>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</si>
  <si>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</si>
  <si>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</si>
  <si>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</si>
  <si>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</si>
  <si>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</si>
  <si>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</si>
  <si>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</si>
  <si>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</si>
  <si>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</si>
  <si>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</si>
  <si>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</si>
  <si>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</si>
  <si>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</si>
  <si>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</si>
  <si>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</si>
  <si>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</si>
  <si>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</si>
  <si>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</si>
  <si>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</si>
  <si>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</si>
  <si>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</si>
  <si>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</si>
  <si>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</si>
  <si>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</si>
  <si>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</si>
  <si>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</si>
  <si>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</si>
  <si>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</si>
  <si>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</si>
  <si>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</si>
  <si>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</si>
  <si>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</si>
  <si>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</si>
  <si>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</si>
  <si>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</si>
  <si>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</si>
  <si>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</si>
  <si>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</si>
  <si>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</si>
  <si>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</si>
  <si>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</si>
  <si>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</si>
  <si>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</si>
  <si>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</si>
  <si>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</si>
  <si>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</si>
  <si>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</si>
  <si>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</si>
  <si>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</si>
  <si>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</si>
  <si>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</si>
  <si>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</si>
  <si>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</si>
  <si>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</si>
  <si>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</si>
  <si>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</si>
  <si>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</si>
  <si>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</si>
  <si>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</si>
  <si>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</si>
  <si>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</si>
  <si>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</si>
  <si>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</si>
  <si>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</si>
  <si>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</si>
  <si>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</si>
  <si>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</si>
  <si>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</si>
  <si>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</si>
  <si>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</si>
  <si>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</si>
  <si>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</si>
  <si>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</si>
  <si>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</si>
  <si>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</si>
  <si>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</si>
  <si>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</si>
  <si>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</si>
  <si>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</si>
  <si>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</si>
  <si>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</si>
  <si>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</si>
  <si>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</si>
  <si>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</si>
  <si>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</si>
  <si>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</si>
  <si>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</si>
  <si>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</si>
  <si>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</si>
  <si>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</si>
  <si>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</si>
  <si>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</si>
  <si>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</si>
  <si>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</si>
  <si>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</si>
  <si>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</si>
  <si>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</si>
  <si>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</si>
  <si>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</si>
  <si>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</si>
  <si>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</si>
  <si>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</si>
  <si>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</si>
  <si>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</si>
  <si>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</si>
  <si>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</si>
  <si>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</si>
  <si>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</si>
  <si>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</si>
  <si>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</si>
  <si>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</si>
  <si>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</si>
  <si>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</si>
  <si>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</si>
  <si>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</si>
  <si>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</si>
  <si>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</si>
  <si>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</si>
  <si>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</si>
  <si>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</si>
  <si>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</si>
  <si>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</si>
  <si>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</si>
  <si>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</si>
  <si>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</si>
  <si>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</si>
  <si>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</si>
  <si>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</si>
  <si>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</si>
  <si>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</si>
  <si>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</si>
  <si>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</si>
  <si>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</si>
  <si>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</si>
  <si>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</si>
  <si>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</si>
  <si>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</si>
  <si>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</si>
  <si>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</si>
  <si>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</si>
  <si>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</si>
  <si>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</si>
  <si>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</si>
  <si>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</si>
  <si>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</si>
  <si>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</si>
  <si>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</si>
  <si>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</si>
  <si>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</si>
  <si>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</si>
  <si>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</si>
  <si>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</si>
  <si>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</si>
  <si>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</si>
  <si>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</si>
  <si>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</si>
  <si>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</si>
  <si>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</si>
  <si>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</si>
  <si>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</si>
  <si>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</si>
  <si>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</si>
  <si>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</si>
  <si>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</si>
  <si>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</si>
  <si>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</si>
  <si>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</si>
  <si>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</si>
  <si>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</si>
  <si>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</si>
  <si>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</si>
  <si>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</si>
  <si>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</si>
  <si>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</si>
  <si>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</si>
  <si>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</si>
  <si>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</si>
  <si>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</si>
  <si>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</si>
  <si>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</si>
  <si>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</si>
  <si>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</si>
  <si>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</si>
  <si>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</si>
  <si>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</si>
  <si>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</si>
  <si>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</si>
  <si>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</si>
  <si>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</si>
  <si>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</si>
  <si>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</si>
  <si>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</si>
  <si>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</si>
  <si>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</si>
  <si>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</si>
  <si>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</si>
  <si>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</si>
  <si>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</si>
  <si>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</si>
  <si>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</si>
  <si>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</si>
  <si>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</si>
  <si>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</si>
  <si>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</si>
  <si>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</si>
  <si>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</si>
  <si>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</si>
  <si>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</si>
  <si>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</si>
  <si>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</si>
  <si>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</si>
  <si>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</si>
  <si>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</si>
  <si>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</si>
  <si>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</si>
  <si>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</si>
  <si>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</si>
  <si>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</si>
  <si>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</si>
  <si>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</si>
  <si>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</si>
  <si>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</si>
  <si>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</si>
  <si>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</si>
  <si>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</si>
  <si>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</si>
  <si>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</si>
  <si>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</si>
  <si>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</si>
  <si>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</si>
  <si>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</si>
  <si>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</si>
  <si>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</si>
  <si>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</si>
  <si>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</si>
  <si>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</si>
  <si>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</si>
  <si>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</si>
  <si>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</si>
  <si>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</si>
  <si>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</si>
  <si>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</si>
  <si>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</si>
  <si>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</si>
  <si>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</si>
  <si>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</si>
  <si>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</si>
  <si>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</si>
  <si>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</si>
  <si>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</si>
  <si>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</si>
  <si>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</si>
  <si>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</si>
  <si>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</si>
  <si>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</si>
  <si>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</si>
  <si>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</si>
  <si>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</si>
  <si>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</si>
  <si>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</si>
  <si>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</si>
  <si>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</si>
  <si>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</si>
  <si>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</si>
  <si>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</si>
  <si>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</si>
  <si>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</si>
  <si>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</si>
  <si>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</si>
  <si>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</si>
  <si>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</si>
  <si>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</si>
  <si>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</si>
  <si>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</si>
  <si>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</si>
  <si>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</si>
  <si>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</si>
  <si>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</si>
  <si>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</si>
  <si>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</si>
  <si>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</si>
  <si>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</si>
  <si>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</si>
  <si>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</si>
  <si>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</si>
  <si>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</si>
  <si>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</si>
  <si>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</si>
  <si>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</si>
  <si>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</si>
  <si>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</si>
  <si>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</si>
  <si>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</si>
  <si>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</si>
  <si>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</si>
  <si>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</si>
  <si>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</si>
  <si>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</si>
  <si>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</si>
  <si>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</si>
  <si>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</si>
  <si>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</si>
  <si>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</si>
  <si>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</si>
  <si>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</si>
  <si>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</si>
  <si>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</si>
  <si>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</si>
  <si>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</si>
  <si>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</si>
  <si>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</si>
  <si>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</si>
  <si>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</si>
  <si>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</si>
  <si>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</si>
  <si>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</si>
  <si>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</si>
  <si>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</si>
  <si>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</si>
  <si>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</si>
  <si>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</si>
  <si>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</si>
  <si>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</si>
  <si>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</si>
  <si>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</si>
  <si>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</si>
  <si>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</si>
  <si>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</si>
  <si>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</si>
  <si>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</si>
  <si>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</si>
  <si>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</si>
  <si>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</si>
  <si>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</si>
  <si>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</si>
  <si>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</si>
  <si>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</si>
  <si>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</si>
  <si>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</si>
  <si>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</si>
  <si>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</si>
  <si>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</si>
  <si>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</si>
  <si>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</si>
  <si>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</si>
  <si>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</si>
  <si>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</si>
  <si>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</si>
  <si>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</si>
  <si>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</si>
  <si>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</si>
  <si>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</si>
  <si>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</si>
  <si>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</si>
  <si>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</si>
  <si>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</si>
  <si>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</si>
  <si>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</si>
  <si>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</si>
  <si>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</si>
  <si>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</si>
  <si>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</si>
  <si>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</si>
  <si>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</si>
  <si>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</si>
  <si>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</si>
  <si>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</si>
  <si>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</si>
  <si>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</si>
  <si>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</si>
  <si>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</si>
  <si>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</si>
  <si>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</si>
  <si>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</si>
  <si>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</si>
  <si>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</si>
  <si>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</si>
  <si>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</si>
  <si>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</si>
  <si>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</si>
  <si>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</si>
  <si>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</si>
  <si>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</si>
  <si>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</si>
  <si>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</si>
  <si>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</si>
  <si>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</si>
  <si>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</si>
  <si>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</si>
  <si>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</si>
  <si>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</si>
  <si>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</si>
  <si>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</si>
  <si>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</si>
  <si>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</si>
  <si>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</si>
  <si>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</si>
  <si>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</si>
  <si>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</si>
  <si>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</si>
  <si>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</si>
  <si>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</si>
  <si>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</si>
  <si>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</si>
  <si>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</si>
  <si>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</si>
  <si>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</si>
  <si>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</si>
  <si>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</si>
  <si>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</si>
  <si>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</si>
  <si>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</si>
  <si>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</si>
  <si>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</si>
  <si>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</si>
  <si>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</si>
  <si>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</si>
  <si>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</si>
  <si>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</si>
  <si>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</si>
  <si>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</si>
  <si>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</si>
  <si>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</si>
  <si>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</si>
  <si>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</si>
  <si>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</si>
  <si>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</si>
  <si>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</si>
  <si>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</si>
  <si>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</si>
  <si>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</si>
  <si>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</si>
  <si>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</si>
  <si>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</si>
  <si>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</si>
  <si>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</si>
  <si>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</si>
  <si>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</si>
  <si>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</si>
  <si>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</si>
  <si>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</si>
  <si>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</si>
  <si>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</si>
  <si>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</si>
  <si>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</si>
  <si>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</si>
  <si>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</si>
  <si>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</si>
  <si>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</si>
  <si>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</si>
  <si>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</si>
  <si>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</si>
  <si>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</si>
  <si>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</si>
  <si>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</si>
  <si>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</si>
  <si>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</si>
  <si>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</si>
  <si>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</si>
  <si>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</si>
  <si>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</si>
  <si>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</si>
  <si>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</si>
  <si>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</si>
  <si>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</si>
  <si>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</si>
  <si>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</si>
  <si>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</si>
  <si>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</si>
  <si>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</si>
  <si>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</si>
  <si>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</si>
  <si>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</si>
  <si>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</si>
  <si>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</si>
  <si>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</si>
  <si>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</si>
  <si>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</si>
  <si>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</si>
  <si>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</si>
  <si>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</si>
  <si>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</si>
  <si>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</si>
  <si>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</si>
  <si>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</si>
  <si>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</si>
  <si>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</si>
  <si>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</si>
  <si>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</si>
  <si>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</si>
  <si>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</si>
  <si>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</si>
  <si>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</si>
  <si>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</si>
  <si>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</si>
  <si>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</si>
  <si>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</si>
  <si>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</si>
  <si>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</si>
  <si>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</si>
  <si>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</si>
  <si>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</si>
  <si>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</si>
  <si>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</si>
  <si>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</si>
  <si>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</si>
  <si>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</si>
  <si>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</si>
  <si>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</si>
  <si>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</si>
  <si>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</si>
  <si>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</si>
  <si>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</si>
  <si>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</si>
  <si>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</si>
  <si>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</si>
  <si>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</si>
  <si>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</si>
  <si>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</si>
  <si>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</si>
  <si>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</si>
  <si>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</si>
  <si>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</si>
  <si>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</si>
  <si>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</si>
  <si>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</si>
  <si>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</si>
  <si>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</si>
  <si>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</si>
  <si>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</si>
  <si>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</si>
  <si>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</si>
  <si>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</si>
  <si>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</si>
  <si>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</si>
  <si>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</si>
  <si>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</si>
  <si>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</si>
  <si>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</si>
  <si>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</si>
  <si>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</si>
  <si>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</si>
  <si>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</si>
  <si>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</si>
  <si>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</si>
  <si>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</si>
  <si>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</si>
  <si>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</si>
  <si>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</si>
  <si>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</si>
  <si>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</si>
  <si>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</si>
  <si>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</si>
  <si>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</si>
  <si>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</si>
  <si>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</si>
  <si>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</si>
  <si>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</si>
  <si>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</si>
  <si>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</si>
  <si>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</si>
  <si>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</si>
  <si>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</si>
  <si>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</si>
  <si>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</si>
  <si>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</si>
  <si>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</si>
  <si>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</si>
  <si>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</si>
  <si>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</si>
  <si>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</si>
  <si>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</si>
  <si>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</si>
  <si>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</si>
  <si>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</si>
  <si>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</si>
  <si>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</si>
  <si>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</si>
  <si>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</si>
  <si>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</si>
  <si>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</si>
  <si>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</si>
  <si>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</si>
  <si>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</si>
  <si>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</si>
  <si>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</si>
  <si>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</si>
  <si>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</si>
  <si>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</si>
  <si>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</si>
  <si>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</si>
  <si>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</si>
  <si>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</si>
  <si>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</si>
  <si>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</si>
  <si>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</si>
  <si>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</si>
  <si>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</si>
  <si>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</si>
  <si>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</si>
  <si>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</si>
  <si>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</si>
  <si>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</si>
  <si>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</si>
  <si>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</si>
  <si>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</si>
  <si>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</si>
  <si>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</si>
  <si>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</si>
  <si>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</si>
  <si>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</si>
  <si>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</si>
  <si>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</si>
  <si>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</si>
  <si>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</si>
  <si>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</si>
  <si>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</si>
  <si>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</si>
  <si>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</si>
  <si>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</si>
  <si>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</si>
  <si>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</si>
  <si>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</si>
  <si>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</si>
  <si>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</si>
  <si>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</si>
  <si>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</si>
  <si>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</si>
  <si>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</si>
  <si>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</si>
  <si>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</si>
  <si>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</si>
  <si>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</si>
  <si>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</si>
  <si>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</si>
  <si>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</si>
  <si>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</si>
  <si>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</si>
  <si>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</si>
  <si>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</si>
  <si>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</si>
  <si>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</si>
  <si>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</si>
  <si>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</si>
  <si>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</si>
  <si>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</si>
  <si>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</si>
  <si>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</si>
  <si>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</si>
  <si>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</si>
  <si>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</si>
  <si>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</si>
  <si>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</si>
  <si>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</si>
  <si>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</si>
  <si>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</si>
  <si>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</si>
  <si>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</si>
  <si>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</si>
  <si>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</si>
  <si>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</si>
  <si>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</si>
  <si>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</si>
  <si>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</si>
  <si>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</si>
  <si>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</si>
  <si>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</si>
  <si>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</si>
  <si>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</si>
  <si>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</si>
  <si>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</si>
  <si>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</si>
  <si>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</si>
  <si>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</si>
  <si>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</si>
  <si>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</si>
  <si>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</si>
  <si>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</si>
  <si>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</si>
  <si>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</si>
  <si>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</si>
  <si>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</si>
  <si>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</si>
  <si>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</si>
  <si>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</si>
  <si>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</si>
  <si>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</si>
  <si>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</si>
  <si>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</si>
  <si>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</si>
  <si>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</si>
  <si>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</si>
  <si>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</si>
  <si>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</si>
  <si>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</si>
  <si>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</si>
  <si>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</si>
  <si>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</si>
  <si>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</si>
  <si>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</si>
  <si>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</si>
  <si>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</si>
  <si>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</si>
  <si>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</si>
  <si>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</si>
  <si>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</si>
  <si>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</si>
  <si>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</si>
  <si>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</si>
  <si>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</si>
  <si>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</si>
  <si>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</si>
  <si>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</si>
  <si>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</si>
  <si>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</si>
  <si>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</si>
  <si>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</si>
  <si>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</si>
  <si>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</si>
  <si>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</si>
  <si>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</si>
  <si>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</si>
  <si>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</si>
  <si>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</si>
  <si>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</si>
  <si>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</si>
  <si>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</si>
  <si>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</si>
  <si>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</si>
  <si>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</si>
  <si>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</si>
  <si>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</si>
  <si>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</si>
  <si>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</si>
  <si>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</si>
  <si>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</si>
  <si>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</si>
  <si>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</si>
  <si>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</si>
  <si>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</si>
  <si>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</si>
  <si>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</si>
  <si>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</si>
  <si>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</si>
  <si>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</si>
  <si>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</si>
  <si>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</si>
  <si>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</si>
  <si>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</si>
  <si>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</si>
  <si>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</si>
  <si>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</si>
  <si>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</si>
  <si>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</si>
  <si>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</si>
  <si>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</si>
  <si>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</si>
  <si>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</si>
  <si>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</si>
  <si>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</si>
  <si>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</si>
  <si>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</si>
  <si>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</si>
  <si>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</si>
  <si>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</si>
  <si>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</si>
  <si>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</si>
  <si>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</si>
  <si>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</si>
  <si>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</si>
  <si>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</si>
  <si>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</si>
  <si>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</si>
  <si>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</si>
  <si>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</si>
  <si>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</si>
  <si>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</si>
  <si>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</si>
  <si>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</si>
  <si>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</si>
  <si>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</si>
  <si>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</si>
  <si>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</si>
  <si>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</si>
  <si>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</si>
  <si>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</si>
  <si>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</si>
  <si>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</si>
  <si>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</si>
  <si>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</si>
  <si>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</si>
  <si>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</si>
  <si>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</si>
  <si>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</si>
  <si>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</si>
  <si>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</si>
  <si>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</si>
  <si>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</si>
  <si>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</si>
  <si>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</si>
  <si>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</si>
  <si>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</si>
  <si>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</si>
  <si>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</si>
  <si>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</si>
  <si>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</si>
  <si>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</si>
  <si>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</si>
  <si>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</si>
  <si>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</si>
  <si>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</si>
  <si>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</si>
  <si>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</si>
  <si>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</si>
  <si>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</si>
  <si>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</si>
  <si>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</si>
  <si>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</si>
  <si>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</si>
  <si>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</si>
  <si>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</si>
  <si>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</si>
  <si>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</si>
  <si>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</si>
  <si>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</si>
  <si>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</si>
  <si>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</si>
  <si>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</si>
  <si>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</si>
  <si>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</si>
  <si>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</si>
  <si>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</si>
  <si>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</si>
  <si>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</si>
  <si>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</si>
  <si>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</si>
  <si>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</si>
  <si>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</si>
  <si>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</si>
  <si>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</si>
  <si>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</si>
  <si>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</si>
  <si>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</si>
  <si>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</si>
  <si>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</si>
  <si>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</si>
  <si>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</si>
  <si>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</si>
  <si>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</si>
  <si>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</si>
  <si>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</si>
  <si>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</si>
  <si>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</si>
  <si>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</si>
  <si>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</si>
  <si>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</si>
  <si>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</si>
  <si>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</si>
  <si>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</si>
  <si>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</si>
  <si>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</si>
  <si>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</si>
  <si>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</si>
  <si>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</si>
  <si>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</si>
  <si>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</si>
  <si>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</si>
  <si>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</si>
  <si>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</si>
  <si>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</si>
  <si>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</si>
  <si>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</si>
  <si>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</si>
  <si>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</si>
  <si>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</si>
  <si>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</si>
  <si>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</si>
  <si>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</si>
  <si>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</si>
  <si>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</si>
  <si>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</si>
  <si>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</si>
  <si>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</si>
  <si>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</si>
  <si>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</si>
  <si>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</si>
  <si>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</si>
  <si>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</si>
  <si>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</si>
  <si>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</si>
  <si>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</si>
  <si>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</si>
  <si>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</si>
  <si>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</si>
  <si>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</si>
  <si>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</si>
  <si>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</si>
  <si>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</si>
  <si>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</si>
  <si>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</si>
  <si>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</si>
  <si>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</si>
  <si>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</si>
  <si>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</si>
  <si>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</si>
  <si>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</si>
  <si>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</si>
  <si>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</si>
  <si>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</si>
  <si>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</si>
  <si>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</si>
  <si>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</si>
  <si>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</si>
  <si>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</si>
  <si>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</si>
  <si>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</si>
  <si>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</si>
  <si>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</si>
  <si>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</si>
  <si>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</si>
  <si>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</si>
  <si>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</si>
  <si>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</si>
  <si>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</si>
  <si>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</si>
  <si>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</si>
  <si>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</si>
  <si>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</si>
  <si>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</si>
  <si>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</si>
  <si>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</si>
  <si>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</si>
  <si>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</si>
  <si>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</si>
  <si>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</si>
  <si>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</si>
  <si>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</si>
  <si>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</si>
  <si>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</si>
  <si>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</si>
  <si>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</si>
  <si>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</si>
  <si>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</si>
  <si>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</si>
  <si>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</si>
  <si>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</si>
  <si>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</si>
  <si>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</si>
  <si>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</si>
  <si>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</si>
  <si>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</si>
  <si>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</si>
  <si>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</si>
  <si>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</si>
  <si>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</si>
  <si>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</si>
  <si>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</si>
  <si>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</si>
  <si>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</si>
  <si>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</si>
  <si>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</si>
  <si>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</si>
  <si>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</si>
  <si>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</si>
  <si>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</si>
  <si>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</si>
  <si>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</si>
  <si>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</si>
  <si>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</si>
  <si>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</si>
  <si>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</si>
  <si>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</si>
  <si>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</si>
  <si>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</si>
  <si>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</si>
  <si>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</si>
  <si>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</si>
  <si>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</si>
  <si>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</si>
  <si>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</si>
  <si>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</si>
  <si>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</si>
  <si>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</si>
  <si>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</si>
  <si>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</si>
  <si>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</si>
  <si>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</si>
  <si>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</si>
  <si>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</si>
  <si>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</si>
  <si>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</si>
  <si>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</si>
  <si>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</si>
  <si>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</si>
  <si>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</si>
  <si>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</si>
  <si>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</si>
  <si>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</si>
  <si>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</si>
  <si>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</si>
  <si>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</si>
  <si>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</si>
  <si>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</si>
  <si>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</si>
  <si>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</si>
  <si>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</si>
  <si>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</si>
  <si>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</si>
  <si>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</si>
  <si>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</si>
  <si>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</si>
  <si>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</si>
  <si>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</si>
  <si>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</si>
  <si>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</si>
  <si>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</si>
  <si>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</si>
  <si>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</si>
  <si>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</si>
  <si>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</si>
  <si>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</si>
  <si>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</si>
  <si>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</si>
  <si>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</si>
  <si>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</si>
  <si>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</si>
  <si>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</si>
  <si>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</si>
  <si>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</si>
  <si>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</si>
  <si>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</si>
  <si>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</si>
  <si>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</si>
  <si>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</si>
  <si>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</si>
  <si>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</si>
  <si>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</si>
  <si>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</si>
  <si>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</si>
  <si>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</si>
  <si>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</si>
  <si>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</si>
  <si>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</si>
  <si>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</si>
  <si>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</si>
  <si>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</si>
  <si>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</si>
  <si>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</si>
  <si>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</si>
  <si>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</si>
  <si>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</si>
  <si>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</si>
  <si>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</si>
  <si>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</si>
  <si>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</si>
  <si>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</si>
  <si>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</si>
  <si>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</si>
  <si>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</si>
  <si>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</si>
  <si>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</si>
  <si>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</si>
  <si>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</si>
  <si>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</si>
  <si>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</si>
  <si>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</si>
  <si>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</si>
  <si>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</si>
  <si>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</si>
  <si>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</si>
  <si>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</si>
  <si>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</si>
  <si>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</si>
  <si>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</si>
  <si>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</si>
  <si>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</si>
  <si>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</si>
  <si>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</si>
  <si>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</si>
  <si>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</si>
  <si>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</si>
  <si>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</si>
  <si>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</si>
  <si>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</si>
  <si>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</si>
  <si>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</si>
  <si>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</si>
  <si>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</si>
  <si>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</si>
  <si>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</si>
  <si>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</si>
  <si>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</si>
  <si>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</si>
  <si>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</si>
  <si>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</si>
  <si>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</si>
  <si>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</si>
  <si>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</si>
  <si>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</si>
  <si>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</si>
  <si>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</si>
  <si>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</si>
  <si>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</si>
  <si>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</si>
  <si>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</si>
  <si>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</si>
  <si>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</si>
  <si>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</si>
  <si>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</si>
  <si>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</si>
  <si>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</si>
  <si>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</si>
  <si>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</si>
  <si>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</si>
  <si>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</si>
  <si>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</si>
  <si>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</si>
  <si>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</si>
  <si>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</si>
  <si>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</si>
  <si>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</si>
  <si>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</si>
  <si>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</si>
  <si>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</si>
  <si>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</si>
  <si>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</si>
  <si>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</si>
  <si>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</si>
  <si>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</si>
  <si>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</si>
  <si>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</si>
  <si>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</si>
  <si>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</si>
  <si>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</si>
  <si>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</si>
  <si>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</si>
  <si>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</si>
  <si>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</si>
  <si>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</si>
  <si>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</si>
  <si>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</si>
  <si>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</si>
  <si>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</si>
  <si>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</si>
  <si>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</si>
  <si>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</si>
  <si>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</si>
  <si>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</si>
  <si>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</si>
  <si>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</si>
  <si>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</si>
  <si>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</si>
  <si>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</si>
  <si>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</si>
  <si>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</si>
  <si>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</si>
  <si>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</si>
  <si>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</si>
  <si>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</si>
  <si>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</si>
  <si>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</si>
  <si>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</si>
  <si>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</si>
  <si>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</si>
  <si>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</si>
  <si>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</si>
  <si>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</si>
  <si>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</si>
  <si>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</si>
  <si>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</si>
  <si>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</si>
  <si>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</si>
  <si>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</si>
  <si>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</si>
  <si>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</si>
  <si>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</si>
  <si>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</si>
  <si>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</si>
  <si>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</si>
  <si>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</si>
  <si>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</si>
  <si>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</si>
  <si>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</si>
  <si>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</si>
  <si>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</si>
  <si>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</si>
  <si>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</si>
  <si>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</si>
  <si>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</si>
  <si>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</si>
  <si>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</si>
  <si>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</si>
  <si>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</si>
  <si>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</si>
  <si>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</si>
  <si>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</si>
  <si>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</si>
  <si>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</si>
  <si>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</si>
  <si>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</si>
  <si>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</si>
  <si>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</si>
  <si>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</si>
  <si>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</si>
  <si>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</si>
  <si>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</si>
  <si>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</si>
  <si>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</si>
  <si>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</si>
  <si>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</si>
  <si>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</si>
  <si>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</si>
  <si>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</si>
  <si>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</si>
  <si>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</si>
  <si>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</si>
  <si>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</si>
  <si>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</si>
  <si>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</si>
  <si>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</si>
  <si>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</si>
  <si>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</si>
  <si>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</si>
  <si>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</si>
  <si>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</si>
  <si>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</si>
  <si>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</si>
  <si>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</si>
  <si>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</si>
  <si>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</si>
  <si>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</si>
  <si>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</si>
  <si>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</si>
  <si>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</si>
  <si>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</si>
  <si>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</si>
  <si>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</si>
  <si>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</si>
  <si>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</si>
  <si>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</si>
  <si>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</si>
  <si>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</si>
  <si>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</si>
  <si>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</si>
  <si>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</si>
  <si>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</si>
  <si>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</si>
  <si>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</si>
  <si>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</si>
  <si>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</si>
  <si>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</si>
  <si>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</si>
  <si>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</si>
  <si>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</si>
  <si>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</si>
  <si>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</si>
  <si>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</si>
  <si>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</si>
  <si>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</si>
  <si>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</si>
  <si>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</si>
  <si>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</si>
  <si>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</si>
  <si>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</si>
  <si>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</si>
  <si>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</si>
  <si>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</si>
  <si>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</si>
  <si>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</si>
  <si>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</si>
  <si>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</si>
  <si>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</si>
  <si>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</si>
  <si>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</si>
  <si>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</si>
  <si>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</si>
  <si>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</si>
  <si>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</si>
  <si>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</si>
  <si>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</si>
  <si>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</si>
  <si>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</si>
  <si>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</si>
  <si>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</si>
  <si>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</si>
  <si>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</si>
  <si>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</si>
  <si>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</si>
  <si>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</si>
  <si>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</si>
  <si>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</si>
  <si>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</si>
  <si>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</si>
  <si>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</si>
  <si>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</si>
  <si>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</si>
  <si>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</si>
  <si>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</si>
  <si>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</si>
  <si>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</si>
  <si>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</si>
  <si>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</si>
  <si>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</si>
  <si>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</si>
  <si>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</si>
  <si>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</si>
  <si>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</si>
  <si>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</si>
  <si>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</si>
  <si>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</si>
  <si>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</si>
  <si>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</si>
  <si>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</si>
  <si>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</si>
  <si>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</si>
  <si>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</si>
  <si>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</si>
  <si>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</si>
  <si>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</si>
  <si>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</si>
  <si>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</si>
  <si>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</si>
  <si>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</si>
  <si>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</si>
  <si>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</si>
  <si>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</si>
  <si>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</si>
  <si>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</si>
  <si>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</si>
  <si>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</si>
  <si>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</si>
  <si>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</si>
  <si>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</si>
  <si>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</si>
  <si>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</si>
  <si>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</si>
  <si>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</si>
  <si>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</si>
  <si>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</si>
  <si>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</si>
  <si>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</si>
  <si>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</si>
  <si>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</si>
  <si>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</si>
  <si>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</si>
  <si>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</si>
  <si>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</si>
  <si>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</si>
  <si>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</si>
  <si>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</si>
  <si>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</si>
  <si>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</si>
  <si>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</si>
  <si>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</si>
  <si>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</si>
  <si>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</si>
  <si>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</si>
  <si>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</si>
  <si>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</si>
  <si>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</si>
  <si>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</si>
  <si>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</si>
  <si>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</si>
  <si>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</si>
  <si>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</si>
  <si>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</si>
  <si>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</si>
  <si>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</si>
  <si>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</si>
  <si>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</si>
  <si>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</si>
  <si>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</si>
  <si>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</si>
  <si>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</si>
  <si>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</si>
  <si>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</si>
  <si>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</si>
  <si>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</si>
  <si>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</si>
  <si>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</si>
  <si>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</si>
  <si>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</si>
  <si>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</si>
  <si>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</si>
  <si>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</si>
  <si>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</si>
  <si>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</si>
  <si>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</si>
  <si>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</si>
  <si>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</si>
  <si>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</si>
  <si>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</si>
  <si>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</si>
  <si>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</si>
  <si>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</si>
  <si>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</si>
  <si>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</si>
  <si>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</si>
  <si>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</si>
  <si>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</si>
  <si>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</si>
  <si>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</si>
  <si>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</si>
  <si>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</si>
  <si>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</si>
  <si>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</si>
  <si>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</si>
  <si>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</si>
  <si>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</si>
  <si>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</si>
  <si>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</si>
  <si>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</si>
  <si>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</si>
  <si>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</si>
  <si>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</si>
  <si>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</si>
  <si>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</si>
  <si>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</si>
  <si>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</si>
  <si>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</si>
  <si>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</si>
  <si>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</si>
  <si>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</si>
  <si>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</si>
  <si>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</si>
  <si>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</si>
  <si>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</si>
  <si>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</si>
  <si>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</si>
  <si>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</si>
  <si>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</si>
  <si>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</si>
  <si>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</si>
  <si>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</si>
  <si>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</si>
  <si>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</si>
  <si>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</si>
  <si>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</si>
  <si>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</si>
  <si>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</si>
  <si>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</si>
  <si>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</si>
  <si>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</si>
  <si>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</si>
  <si>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</si>
  <si>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</si>
  <si>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</si>
  <si>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</si>
  <si>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</si>
  <si>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</si>
  <si>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</si>
  <si>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</si>
  <si>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</si>
  <si>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</si>
  <si>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</si>
  <si>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</si>
  <si>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</si>
  <si>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</si>
  <si>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</si>
  <si>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</si>
  <si>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</si>
  <si>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</si>
  <si>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</si>
  <si>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</si>
  <si>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</si>
  <si>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</si>
  <si>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</si>
  <si>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</si>
  <si>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</si>
  <si>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</si>
  <si>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</si>
  <si>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</si>
  <si>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</si>
  <si>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</si>
  <si>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</si>
  <si>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</si>
  <si>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</si>
  <si>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</si>
  <si>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</si>
  <si>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</si>
  <si>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</si>
  <si>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</si>
  <si>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</si>
  <si>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</si>
  <si>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</si>
  <si>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</si>
  <si>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</si>
  <si>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</si>
  <si>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</si>
  <si>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</si>
  <si>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</si>
  <si>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</si>
  <si>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</si>
  <si>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</si>
  <si>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</si>
  <si>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</si>
  <si>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</si>
  <si>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</si>
  <si>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</si>
  <si>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</si>
  <si>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</si>
  <si>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</si>
  <si>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</si>
  <si>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</si>
  <si>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</si>
  <si>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</si>
  <si>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</si>
  <si>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</si>
  <si>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</si>
  <si>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</si>
  <si>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</si>
  <si>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</si>
  <si>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</si>
  <si>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</si>
  <si>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</si>
  <si>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</si>
  <si>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</si>
  <si>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</si>
  <si>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</si>
  <si>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</si>
  <si>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</si>
  <si>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</si>
  <si>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</si>
  <si>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</si>
  <si>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</si>
  <si>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</si>
  <si>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</si>
  <si>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</si>
  <si>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</si>
  <si>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</si>
  <si>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</si>
  <si>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</si>
  <si>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</si>
  <si>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</si>
  <si>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</si>
  <si>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</si>
  <si>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</si>
  <si>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</si>
  <si>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</si>
  <si>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</si>
  <si>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</si>
  <si>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</si>
  <si>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</si>
  <si>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</si>
  <si>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</si>
  <si>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</si>
  <si>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</si>
  <si>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</si>
  <si>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</si>
  <si>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</si>
  <si>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</si>
  <si>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</si>
  <si>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</si>
  <si>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</si>
  <si>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</si>
  <si>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</si>
  <si>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</si>
  <si>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</si>
  <si>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</si>
  <si>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</si>
  <si>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</si>
  <si>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</si>
  <si>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</si>
  <si>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</si>
  <si>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</si>
  <si>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</si>
  <si>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</si>
  <si>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</si>
  <si>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</si>
  <si>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</si>
  <si>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</si>
  <si>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</si>
  <si>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</si>
  <si>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</si>
  <si>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</si>
  <si>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</si>
  <si>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</si>
  <si>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</si>
  <si>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</si>
  <si>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</si>
  <si>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</si>
  <si>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</si>
  <si>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</si>
  <si>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</si>
  <si>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</si>
  <si>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</si>
  <si>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</si>
  <si>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</si>
  <si>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</si>
  <si>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</si>
  <si>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</si>
  <si>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</si>
  <si>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</si>
  <si>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</si>
  <si>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</si>
  <si>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</si>
  <si>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</si>
  <si>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</si>
  <si>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</si>
  <si>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</si>
  <si>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</si>
  <si>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</si>
  <si>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</si>
  <si>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</si>
  <si>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</si>
  <si>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</si>
  <si>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</si>
  <si>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</si>
  <si>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</si>
  <si>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</si>
  <si>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</si>
  <si>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</si>
  <si>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</si>
  <si>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</si>
  <si>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</si>
  <si>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</si>
  <si>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</si>
  <si>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</si>
  <si>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</si>
  <si>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</si>
  <si>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</si>
  <si>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</si>
  <si>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</si>
  <si>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</si>
  <si>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</si>
  <si>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</si>
  <si>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</si>
  <si>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</si>
  <si>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</si>
  <si>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</si>
  <si>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</si>
  <si>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</si>
  <si>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</si>
  <si>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</si>
  <si>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</si>
  <si>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</si>
  <si>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</si>
  <si>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</si>
  <si>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</si>
  <si>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</si>
  <si>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</si>
  <si>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</si>
  <si>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</si>
  <si>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</si>
  <si>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</si>
  <si>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</si>
  <si>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</si>
  <si>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</si>
  <si>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</si>
  <si>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</si>
  <si>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</si>
  <si>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</si>
  <si>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</si>
  <si>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</si>
  <si>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</si>
  <si>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</si>
  <si>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</si>
  <si>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</si>
  <si>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</si>
  <si>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</si>
  <si>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</si>
  <si>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</si>
  <si>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</si>
  <si>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</si>
  <si>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</si>
  <si>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</si>
  <si>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</si>
  <si>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</si>
  <si>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</si>
  <si>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</si>
  <si>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</si>
  <si>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</si>
  <si>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</si>
  <si>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</si>
  <si>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</si>
  <si>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</si>
  <si>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</si>
  <si>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</si>
  <si>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</si>
  <si>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</si>
  <si>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</si>
  <si>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</si>
  <si>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</si>
  <si>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</si>
  <si>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</si>
  <si>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</si>
  <si>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</si>
  <si>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</si>
  <si>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</si>
  <si>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</si>
  <si>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</si>
  <si>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</si>
  <si>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</si>
  <si>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</si>
  <si>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</si>
  <si>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</si>
  <si>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</si>
  <si>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</si>
  <si>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</si>
  <si>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</si>
  <si>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</si>
  <si>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</si>
  <si>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</si>
  <si>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</si>
  <si>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</si>
  <si>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</si>
  <si>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</si>
  <si>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</si>
  <si>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</si>
  <si>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</si>
  <si>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</si>
  <si>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</si>
  <si>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</si>
  <si>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</si>
  <si>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</si>
  <si>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</si>
  <si>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</si>
  <si>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</si>
  <si>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</si>
  <si>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</si>
  <si>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</si>
  <si>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</si>
  <si>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</si>
  <si>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</si>
  <si>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</si>
  <si>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</si>
  <si>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</si>
  <si>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</si>
  <si>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</si>
  <si>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</si>
  <si>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</si>
  <si>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</si>
  <si>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</si>
  <si>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</si>
  <si>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</si>
  <si>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</si>
  <si>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</si>
  <si>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</si>
  <si>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</si>
  <si>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</si>
  <si>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</si>
  <si>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</si>
  <si>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</si>
  <si>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</si>
  <si>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</si>
  <si>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</si>
  <si>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</si>
  <si>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</si>
  <si>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</si>
  <si>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</si>
  <si>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</si>
  <si>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</si>
  <si>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</si>
  <si>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</si>
  <si>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</si>
  <si>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</si>
  <si>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</si>
  <si>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</si>
  <si>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</si>
  <si>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</si>
  <si>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</si>
  <si>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</si>
  <si>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</si>
  <si>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</si>
  <si>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</si>
  <si>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</si>
  <si>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</si>
  <si>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</si>
  <si>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</si>
  <si>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</si>
  <si>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</si>
  <si>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</si>
  <si>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</si>
  <si>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</si>
  <si>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</si>
  <si>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</si>
  <si>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</si>
  <si>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</si>
  <si>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</si>
  <si>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</si>
  <si>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</si>
  <si>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</si>
  <si>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</si>
  <si>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</si>
  <si>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</si>
  <si>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</si>
  <si>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</si>
  <si>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</si>
  <si>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</si>
  <si>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</si>
  <si>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</si>
  <si>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</si>
  <si>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</si>
  <si>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</si>
  <si>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</si>
  <si>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</si>
  <si>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</si>
  <si>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</si>
  <si>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</si>
  <si>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</si>
  <si>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</si>
  <si>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</si>
  <si>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</si>
  <si>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</si>
  <si>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</si>
  <si>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</si>
  <si>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</si>
  <si>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</si>
  <si>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</si>
  <si>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</si>
  <si>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</si>
  <si>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</si>
  <si>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</si>
  <si>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</si>
  <si>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</si>
  <si>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</si>
  <si>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</si>
  <si>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</si>
  <si>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</si>
  <si>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</si>
  <si>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</si>
  <si>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</si>
  <si>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</si>
  <si>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</si>
  <si>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</si>
  <si>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</si>
  <si>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</si>
  <si>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</si>
  <si>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</si>
  <si>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</si>
  <si>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</si>
  <si>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</si>
  <si>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</si>
  <si>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</si>
  <si>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</si>
  <si>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</si>
  <si>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</si>
  <si>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</si>
  <si>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</si>
  <si>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</si>
  <si>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</si>
  <si>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</si>
  <si>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</si>
  <si>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</si>
  <si>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</si>
  <si>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</si>
  <si>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</si>
  <si>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</si>
  <si>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</si>
  <si>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</si>
  <si>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</si>
  <si>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</si>
  <si>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</si>
  <si>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</si>
  <si>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</si>
  <si>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</si>
  <si>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</si>
  <si>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</si>
  <si>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</si>
  <si>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</si>
  <si>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</si>
  <si>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</si>
  <si>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</si>
  <si>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</si>
  <si>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</si>
  <si>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</si>
  <si>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</si>
  <si>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</si>
  <si>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</si>
  <si>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</si>
  <si>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</si>
  <si>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</si>
  <si>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</si>
  <si>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</si>
  <si>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</si>
  <si>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</si>
  <si>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</si>
  <si>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</si>
  <si>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</si>
  <si>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</si>
  <si>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</si>
  <si>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</si>
  <si>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</si>
  <si>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</si>
  <si>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</si>
  <si>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</si>
  <si>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</si>
  <si>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</si>
  <si>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</si>
  <si>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</si>
  <si>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</si>
  <si>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</si>
  <si>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</si>
  <si>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</si>
  <si>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</si>
  <si>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</si>
  <si>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</si>
  <si>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</si>
  <si>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</si>
  <si>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</si>
  <si>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</si>
  <si>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</si>
  <si>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</si>
  <si>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</si>
  <si>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</si>
  <si>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</si>
  <si>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</si>
  <si>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</si>
  <si>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</si>
  <si>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</si>
  <si>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</si>
  <si>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</si>
  <si>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</si>
  <si>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</si>
  <si>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</si>
  <si>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</si>
  <si>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</si>
  <si>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</si>
  <si>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</si>
  <si>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</si>
  <si>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</si>
  <si>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</si>
  <si>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</si>
  <si>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</si>
  <si>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</si>
  <si>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</si>
  <si>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</si>
  <si>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</si>
  <si>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</si>
  <si>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</si>
  <si>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</si>
  <si>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</si>
  <si>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</si>
  <si>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</si>
  <si>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</si>
  <si>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</si>
  <si>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</si>
  <si>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</si>
  <si>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</si>
  <si>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</si>
  <si>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</si>
  <si>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</si>
  <si>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</si>
  <si>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</si>
  <si>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</si>
  <si>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</si>
  <si>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</si>
  <si>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</si>
  <si>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</si>
  <si>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</si>
  <si>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</si>
  <si>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</si>
  <si>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</si>
  <si>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</si>
  <si>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</si>
  <si>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</si>
  <si>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</si>
  <si>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</si>
  <si>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</si>
  <si>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</si>
  <si>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</si>
  <si>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</si>
  <si>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</si>
  <si>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</si>
  <si>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</si>
  <si>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</si>
  <si>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</si>
  <si>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</si>
  <si>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</si>
  <si>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</si>
  <si>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</si>
  <si>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</si>
  <si>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</si>
  <si>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</si>
  <si>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</si>
  <si>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</si>
  <si>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</si>
  <si>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</si>
  <si>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</si>
  <si>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</si>
  <si>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</si>
  <si>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</si>
  <si>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</si>
  <si>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</si>
  <si>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</si>
  <si>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</si>
  <si>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</si>
  <si>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</si>
  <si>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</si>
  <si>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</si>
  <si>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</si>
  <si>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</si>
  <si>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</si>
  <si>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</si>
  <si>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</si>
  <si>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</si>
  <si>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</si>
  <si>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</si>
  <si>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</si>
  <si>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</si>
  <si>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</si>
  <si>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</si>
  <si>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</si>
  <si>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</si>
  <si>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</si>
  <si>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</si>
  <si>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</si>
  <si>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</si>
  <si>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</si>
  <si>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</si>
  <si>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</si>
  <si>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</si>
  <si>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</si>
  <si>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</si>
  <si>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</si>
  <si>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</si>
  <si>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</si>
  <si>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</si>
  <si>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</si>
  <si>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</si>
  <si>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</si>
  <si>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</si>
  <si>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</si>
  <si>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</si>
  <si>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</si>
  <si>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</si>
  <si>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</si>
  <si>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</si>
  <si>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</si>
  <si>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</si>
  <si>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</si>
  <si>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</si>
  <si>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</si>
  <si>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</si>
  <si>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</si>
  <si>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</si>
  <si>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</si>
  <si>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</si>
  <si>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</si>
  <si>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</si>
  <si>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</si>
  <si>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</si>
  <si>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</si>
  <si>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</si>
  <si>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</si>
  <si>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</si>
  <si>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</si>
  <si>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</si>
  <si>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</si>
  <si>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</si>
  <si>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</si>
  <si>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</si>
  <si>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</si>
  <si>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</si>
  <si>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</si>
  <si>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</si>
  <si>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</si>
  <si>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</si>
  <si>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</si>
  <si>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</si>
  <si>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</si>
  <si>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</si>
  <si>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</si>
  <si>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</si>
  <si>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</si>
  <si>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</si>
  <si>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</si>
  <si>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</si>
  <si>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</si>
  <si>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</si>
  <si>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</si>
  <si>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</si>
  <si>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</si>
  <si>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</si>
  <si>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</si>
  <si>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</si>
  <si>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</si>
  <si>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</si>
  <si>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</si>
  <si>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</si>
  <si>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</si>
  <si>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</si>
  <si>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</si>
  <si>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</si>
  <si>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</si>
  <si>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</si>
  <si>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</si>
  <si>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</si>
  <si>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</si>
  <si>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</si>
  <si>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</si>
  <si>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</si>
  <si>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</si>
  <si>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</si>
  <si>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</si>
  <si>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</si>
  <si>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</si>
  <si>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</si>
  <si>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</si>
  <si>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</si>
  <si>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</si>
  <si>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</si>
  <si>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</si>
  <si>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</si>
  <si>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</si>
  <si>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</si>
  <si>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</si>
  <si>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</si>
  <si>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</si>
  <si>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</si>
  <si>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</si>
  <si>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</si>
  <si>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</si>
  <si>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</si>
  <si>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</si>
  <si>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</si>
  <si>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</si>
  <si>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</si>
  <si>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</si>
  <si>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</si>
  <si>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</si>
  <si>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</si>
  <si>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</si>
  <si>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</si>
  <si>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</si>
  <si>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</si>
  <si>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</si>
  <si>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</si>
  <si>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</si>
  <si>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</si>
  <si>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</si>
  <si>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</si>
  <si>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</si>
  <si>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</si>
  <si>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</si>
  <si>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</si>
  <si>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</si>
  <si>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</si>
  <si>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</si>
  <si>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</si>
  <si>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</si>
  <si>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</si>
  <si>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</si>
  <si>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</si>
  <si>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</si>
  <si>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</si>
  <si>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</si>
  <si>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</si>
  <si>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</si>
  <si>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</si>
  <si>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</si>
  <si>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</si>
  <si>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</si>
  <si>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</si>
  <si>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</si>
  <si>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</si>
  <si>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</si>
  <si>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</si>
  <si>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</si>
  <si>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</si>
  <si>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</si>
  <si>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</si>
  <si>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</si>
  <si>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</si>
  <si>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</si>
  <si>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</si>
  <si>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</si>
  <si>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</si>
  <si>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</si>
  <si>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</si>
  <si>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</si>
  <si>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</si>
  <si>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</si>
  <si>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</si>
  <si>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</si>
  <si>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</si>
  <si>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</si>
  <si>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</si>
  <si>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</si>
  <si>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</si>
  <si>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</si>
  <si>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</si>
  <si>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</si>
  <si>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</si>
  <si>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</si>
  <si>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</si>
  <si>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</si>
  <si>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</si>
  <si>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</si>
  <si>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</si>
  <si>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</si>
  <si>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</si>
  <si>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</si>
  <si>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</si>
  <si>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</si>
  <si>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</si>
  <si>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</si>
  <si>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</si>
  <si>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</si>
  <si>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</si>
  <si>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</si>
  <si>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</si>
  <si>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</si>
  <si>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</si>
  <si>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</si>
  <si>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</si>
  <si>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</si>
  <si>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</si>
  <si>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</si>
  <si>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</si>
  <si>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</si>
  <si>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</si>
  <si>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</si>
  <si>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</si>
  <si>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</si>
  <si>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</si>
  <si>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</si>
  <si>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</si>
  <si>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</si>
  <si>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</si>
  <si>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</si>
  <si>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</si>
  <si>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</si>
  <si>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</si>
  <si>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</si>
  <si>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</si>
  <si>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</si>
  <si>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</si>
  <si>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</si>
  <si>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</si>
  <si>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</si>
  <si>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</si>
  <si>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</si>
  <si>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</si>
  <si>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</si>
  <si>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</si>
  <si>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</si>
  <si>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</si>
  <si>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</si>
  <si>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</si>
  <si>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</si>
  <si>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</si>
  <si>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</si>
  <si>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</si>
  <si>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</si>
  <si>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</si>
  <si>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</si>
  <si>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</si>
  <si>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</si>
  <si>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</si>
  <si>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</si>
  <si>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</si>
  <si>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</si>
  <si>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</si>
  <si>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</si>
  <si>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</si>
  <si>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</si>
  <si>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</si>
  <si>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</si>
  <si>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</si>
  <si>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</si>
  <si>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</si>
  <si>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</si>
  <si>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</si>
  <si>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</si>
  <si>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</si>
  <si>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</si>
  <si>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</si>
  <si>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</si>
  <si>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</si>
  <si>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</si>
  <si>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</si>
  <si>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</si>
  <si>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</si>
  <si>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</si>
  <si>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</si>
  <si>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</si>
  <si>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</si>
  <si>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</si>
  <si>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</si>
  <si>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</si>
  <si>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</si>
  <si>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</si>
  <si>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</si>
  <si>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</si>
  <si>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</si>
  <si>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</si>
  <si>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</si>
  <si>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</si>
  <si>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</si>
  <si>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</si>
  <si>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</si>
  <si>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</si>
  <si>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</si>
  <si>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</si>
  <si>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</si>
  <si>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</si>
  <si>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</si>
  <si>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</si>
  <si>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</si>
  <si>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</si>
  <si>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</si>
  <si>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</si>
  <si>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</si>
  <si>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</si>
  <si>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</si>
  <si>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</si>
  <si>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</si>
  <si>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</si>
  <si>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</si>
  <si>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</si>
  <si>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</si>
  <si>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</si>
  <si>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</si>
  <si>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</si>
  <si>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</si>
  <si>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</si>
  <si>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</si>
  <si>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</si>
  <si>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</si>
  <si>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</si>
  <si>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</si>
  <si>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</si>
  <si>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</si>
  <si>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</si>
  <si>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</si>
  <si>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</si>
  <si>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</si>
  <si>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</si>
  <si>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</si>
  <si>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</si>
  <si>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</si>
  <si>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</si>
  <si>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</si>
  <si>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</si>
  <si>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</si>
  <si>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</si>
  <si>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</si>
  <si>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</si>
  <si>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</si>
  <si>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</si>
  <si>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</si>
  <si>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</si>
  <si>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</si>
  <si>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</si>
  <si>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</si>
  <si>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</si>
  <si>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</si>
  <si>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</si>
  <si>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</si>
  <si>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</si>
  <si>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</si>
  <si>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</si>
  <si>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</si>
  <si>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</si>
  <si>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</si>
  <si>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</si>
  <si>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</si>
  <si>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</si>
  <si>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</si>
  <si>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</si>
  <si>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</si>
  <si>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</si>
  <si>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</si>
  <si>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</si>
  <si>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</si>
  <si>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</si>
  <si>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</si>
  <si>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</si>
  <si>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</si>
  <si>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</si>
  <si>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</si>
  <si>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</si>
  <si>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</si>
  <si>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</si>
  <si>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</si>
  <si>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</si>
  <si>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</si>
  <si>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</si>
  <si>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</si>
  <si>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</si>
  <si>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</si>
  <si>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</si>
  <si>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</si>
  <si>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</si>
  <si>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</si>
  <si>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</si>
  <si>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</si>
  <si>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</si>
  <si>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</si>
  <si>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</si>
  <si>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</si>
  <si>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</si>
  <si>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</si>
  <si>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</si>
  <si>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</si>
  <si>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</si>
  <si>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</si>
  <si>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</si>
  <si>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</si>
  <si>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</si>
  <si>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</si>
  <si>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</si>
  <si>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</si>
  <si>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</si>
  <si>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</si>
  <si>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</si>
  <si>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</si>
  <si>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</si>
  <si>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</si>
  <si>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</si>
  <si>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</si>
  <si>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</si>
  <si>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</si>
  <si>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</si>
  <si>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</si>
  <si>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</si>
  <si>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</si>
  <si>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</si>
  <si>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</si>
  <si>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</si>
  <si>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</si>
  <si>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</si>
  <si>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</si>
  <si>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</si>
  <si>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</si>
  <si>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</si>
  <si>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</si>
  <si>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</si>
  <si>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</si>
  <si>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</si>
  <si>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</si>
  <si>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</si>
  <si>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</si>
  <si>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</si>
  <si>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</si>
  <si>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</si>
  <si>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</si>
  <si>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</si>
  <si>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</si>
  <si>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</si>
  <si>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</si>
  <si>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</si>
  <si>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</si>
  <si>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</si>
  <si>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</si>
  <si>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</si>
  <si>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</si>
  <si>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</si>
  <si>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</si>
  <si>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</si>
  <si>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</si>
  <si>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</si>
  <si>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</si>
  <si>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</si>
  <si>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</si>
  <si>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</si>
  <si>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</si>
  <si>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</si>
  <si>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</si>
  <si>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</si>
  <si>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</si>
  <si>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</si>
  <si>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</si>
  <si>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</si>
  <si>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</si>
  <si>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</si>
  <si>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</si>
  <si>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</si>
  <si>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</si>
  <si>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</si>
  <si>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</si>
  <si>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</si>
  <si>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</si>
  <si>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</si>
  <si>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</si>
  <si>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</si>
  <si>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</si>
  <si>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</si>
  <si>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</si>
  <si>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</si>
  <si>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</si>
  <si>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</si>
  <si>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</si>
  <si>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</si>
  <si>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</si>
  <si>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</si>
  <si>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</si>
  <si>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</si>
  <si>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</si>
  <si>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</si>
  <si>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</si>
  <si>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</si>
  <si>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</si>
  <si>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</si>
  <si>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</si>
  <si>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</si>
  <si>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</si>
  <si>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</si>
  <si>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</si>
  <si>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</si>
  <si>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</si>
  <si>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</si>
  <si>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</si>
  <si>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</si>
  <si>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</si>
  <si>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</si>
  <si>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</si>
  <si>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</si>
  <si>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</si>
  <si>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</si>
  <si>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</si>
  <si>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</si>
  <si>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</si>
  <si>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</si>
  <si>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</si>
  <si>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</si>
  <si>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</si>
  <si>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</si>
  <si>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</si>
  <si>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</si>
  <si>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</si>
  <si>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</si>
  <si>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</si>
  <si>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</si>
  <si>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</si>
  <si>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</si>
  <si>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</si>
  <si>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</si>
  <si>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</si>
  <si>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</si>
  <si>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</si>
  <si>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</si>
  <si>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</si>
  <si>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</si>
  <si>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</si>
  <si>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</si>
  <si>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</si>
  <si>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</si>
  <si>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</si>
  <si>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</si>
  <si>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</si>
  <si>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</si>
  <si>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</si>
  <si>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</si>
  <si>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</si>
  <si>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</si>
  <si>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</si>
  <si>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</si>
  <si>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</si>
  <si>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</si>
  <si>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</si>
  <si>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</si>
  <si>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</si>
  <si>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</si>
  <si>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</si>
  <si>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</si>
  <si>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</si>
  <si>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</si>
  <si>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</si>
  <si>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</si>
  <si>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</si>
  <si>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</si>
  <si>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</si>
  <si>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</si>
  <si>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</si>
  <si>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</si>
  <si>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</si>
  <si>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</si>
  <si>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</si>
  <si>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</si>
  <si>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</si>
  <si>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</si>
  <si>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</si>
  <si>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</si>
  <si>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</si>
  <si>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</si>
  <si>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</si>
  <si>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</si>
  <si>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</si>
  <si>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</si>
  <si>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</si>
  <si>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</si>
  <si>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</si>
  <si>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</si>
  <si>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</si>
  <si>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</si>
  <si>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</si>
  <si>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</si>
  <si>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</si>
  <si>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</si>
  <si>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</si>
  <si>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</si>
  <si>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</si>
  <si>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</si>
  <si>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</si>
  <si>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</si>
  <si>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</si>
  <si>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</si>
  <si>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</si>
  <si>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</si>
  <si>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</si>
  <si>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</si>
  <si>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</si>
  <si>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</si>
  <si>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</si>
  <si>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</si>
  <si>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</si>
  <si>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</si>
  <si>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</si>
  <si>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</si>
  <si>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</si>
  <si>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</si>
  <si>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</si>
  <si>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</si>
  <si>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</si>
  <si>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</si>
  <si>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</si>
  <si>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</si>
  <si>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</si>
  <si>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</si>
  <si>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</si>
  <si>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</si>
  <si>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</si>
  <si>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</si>
  <si>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</si>
  <si>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</si>
  <si>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</si>
  <si>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</si>
  <si>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</si>
  <si>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</si>
  <si>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</si>
  <si>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</si>
  <si>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</si>
  <si>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</si>
  <si>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</si>
  <si>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</si>
  <si>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</si>
  <si>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</si>
  <si>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</si>
  <si>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</si>
  <si>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</si>
  <si>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</si>
  <si>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</si>
  <si>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</si>
  <si>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</si>
  <si>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</si>
  <si>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</si>
  <si>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</si>
  <si>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</si>
  <si>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</si>
  <si>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</si>
  <si>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</si>
  <si>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</si>
  <si>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</si>
  <si>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</si>
  <si>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</si>
  <si>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</si>
  <si>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</si>
  <si>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</si>
  <si>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</si>
  <si>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</si>
  <si>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</si>
  <si>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</si>
  <si>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</si>
  <si>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</si>
  <si>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</si>
  <si>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</si>
  <si>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</si>
  <si>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</si>
  <si>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</si>
  <si>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</si>
  <si>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</si>
  <si>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</si>
  <si>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</si>
  <si>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</si>
  <si>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</si>
  <si>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</si>
  <si>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</si>
  <si>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</si>
  <si>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</si>
  <si>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</si>
  <si>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</si>
  <si>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</si>
  <si>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</si>
  <si>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</si>
  <si>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</si>
  <si>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</si>
  <si>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</si>
  <si>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</si>
  <si>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</si>
  <si>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</si>
  <si>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</si>
  <si>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</si>
  <si>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</si>
  <si>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</si>
  <si>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</si>
  <si>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</si>
  <si>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</si>
  <si>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</si>
  <si>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</si>
  <si>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</si>
  <si>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</si>
  <si>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</si>
  <si>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</si>
  <si>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</si>
  <si>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</si>
  <si>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</si>
  <si>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</si>
  <si>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</si>
  <si>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</si>
  <si>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</si>
  <si>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</si>
  <si>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</si>
  <si>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</si>
  <si>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</si>
  <si>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</si>
  <si>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</si>
  <si>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</si>
  <si>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</si>
  <si>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</si>
  <si>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</si>
  <si>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</si>
  <si>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</si>
  <si>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</si>
  <si>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</si>
  <si>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</si>
  <si>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</si>
  <si>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</si>
  <si>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</si>
  <si>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</si>
  <si>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</si>
  <si>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</si>
  <si>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</si>
  <si>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</si>
  <si>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</si>
  <si>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</si>
  <si>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</si>
  <si>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</si>
  <si>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</si>
  <si>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</si>
  <si>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</si>
  <si>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</si>
  <si>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</si>
  <si>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</si>
  <si>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</si>
  <si>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</si>
  <si>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</si>
  <si>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</si>
  <si>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</si>
  <si>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</si>
  <si>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</si>
  <si>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</si>
  <si>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</si>
  <si>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</si>
  <si>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</si>
  <si>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</si>
  <si>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</si>
  <si>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</si>
  <si>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</si>
  <si>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</si>
  <si>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</si>
  <si>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</si>
  <si>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</si>
  <si>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</si>
  <si>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</si>
  <si>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</si>
  <si>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</si>
  <si>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</si>
  <si>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</si>
  <si>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</si>
  <si>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</si>
  <si>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</si>
  <si>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</si>
  <si>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</si>
  <si>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</si>
  <si>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</si>
  <si>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</si>
  <si>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</si>
  <si>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</si>
  <si>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</si>
  <si>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</si>
  <si>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</si>
  <si>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</si>
  <si>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</si>
  <si>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</si>
  <si>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</si>
  <si>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</si>
  <si>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</si>
  <si>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</si>
  <si>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</si>
  <si>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</si>
  <si>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</si>
  <si>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</si>
  <si>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</si>
  <si>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</si>
  <si>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</si>
  <si>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</si>
  <si>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</si>
  <si>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</si>
  <si>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</si>
  <si>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</si>
  <si>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</si>
  <si>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</si>
  <si>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</si>
  <si>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</si>
  <si>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</si>
  <si>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</si>
  <si>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</si>
  <si>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</si>
  <si>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</si>
  <si>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</si>
  <si>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</si>
  <si>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</si>
  <si>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</si>
  <si>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</si>
  <si>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</si>
  <si>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</si>
  <si>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</si>
  <si>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</si>
  <si>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</si>
  <si>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</si>
  <si>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</si>
  <si>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</si>
  <si>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</si>
  <si>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</si>
  <si>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</si>
  <si>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</si>
  <si>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</si>
  <si>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</si>
  <si>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</si>
  <si>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</si>
  <si>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</si>
  <si>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</si>
  <si>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</si>
  <si>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</si>
  <si>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</si>
  <si>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</si>
  <si>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</si>
  <si>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</si>
  <si>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</si>
  <si>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</si>
  <si>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</si>
  <si>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</si>
  <si>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</si>
  <si>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</si>
  <si>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</si>
  <si>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</si>
  <si>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</si>
  <si>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</si>
  <si>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</si>
  <si>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</si>
  <si>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</si>
  <si>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</si>
  <si>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</si>
  <si>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</si>
  <si>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</si>
  <si>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</si>
  <si>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</si>
  <si>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</si>
  <si>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</si>
  <si>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</si>
  <si>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</si>
  <si>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</si>
  <si>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</si>
  <si>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</si>
  <si>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</si>
  <si>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</si>
  <si>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</si>
  <si>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</si>
  <si>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</si>
  <si>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</si>
  <si>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</si>
  <si>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</si>
  <si>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</si>
  <si>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</si>
  <si>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</si>
  <si>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</si>
  <si>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</si>
  <si>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</si>
  <si>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</si>
  <si>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</si>
  <si>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</si>
  <si>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</si>
  <si>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</si>
  <si>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</si>
  <si>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</si>
  <si>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</si>
  <si>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</si>
  <si>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</si>
  <si>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</si>
  <si>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</si>
  <si>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</si>
  <si>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</si>
  <si>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</si>
  <si>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</si>
  <si>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</si>
  <si>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</si>
  <si>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</si>
  <si>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</si>
  <si>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</si>
  <si>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</si>
  <si>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</si>
  <si>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</si>
  <si>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</si>
  <si>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</si>
  <si>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</si>
  <si>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</si>
  <si>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</si>
  <si>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</si>
  <si>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</si>
  <si>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</si>
  <si>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</si>
  <si>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</si>
  <si>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</si>
  <si>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</si>
  <si>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</si>
  <si>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</si>
  <si>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</si>
  <si>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</si>
  <si>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</si>
  <si>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</si>
  <si>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</si>
  <si>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</si>
  <si>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</si>
  <si>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</si>
  <si>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</si>
  <si>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</si>
  <si>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</si>
  <si>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</si>
  <si>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</si>
  <si>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</si>
  <si>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</si>
  <si>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</si>
  <si>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</si>
  <si>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</si>
  <si>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</si>
  <si>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</si>
  <si>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</si>
  <si>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</si>
  <si>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</si>
  <si>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</si>
  <si>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</si>
  <si>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</si>
  <si>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</si>
  <si>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</si>
  <si>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</si>
  <si>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</si>
  <si>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</si>
  <si>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</si>
  <si>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</si>
  <si>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</si>
  <si>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</si>
  <si>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</si>
  <si>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</si>
  <si>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</si>
  <si>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</si>
  <si>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</si>
  <si>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</si>
  <si>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</si>
  <si>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</si>
  <si>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</si>
  <si>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</si>
  <si>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</si>
  <si>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</si>
  <si>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</si>
  <si>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</si>
  <si>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</si>
  <si>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</si>
  <si>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</si>
  <si>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</si>
  <si>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</si>
  <si>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</si>
  <si>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</si>
  <si>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</si>
  <si>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</si>
  <si>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</si>
  <si>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</si>
  <si>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</si>
  <si>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</si>
  <si>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</si>
  <si>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</si>
  <si>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</si>
  <si>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</si>
  <si>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</si>
  <si>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</si>
  <si>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</si>
  <si>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</si>
  <si>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</si>
  <si>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</si>
  <si>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</si>
  <si>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</si>
  <si>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</si>
  <si>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</si>
  <si>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</si>
  <si>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</si>
  <si>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</si>
  <si>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</si>
  <si>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</si>
  <si>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</si>
  <si>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</si>
  <si>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</si>
  <si>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</si>
  <si>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</si>
  <si>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</si>
  <si>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</si>
  <si>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</si>
  <si>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</si>
  <si>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</si>
  <si>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</si>
  <si>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</si>
  <si>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</si>
  <si>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</si>
  <si>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</si>
  <si>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</si>
  <si>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</si>
  <si>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</si>
  <si>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</si>
  <si>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</si>
  <si>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</si>
  <si>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</si>
  <si>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</si>
  <si>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</si>
  <si>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</si>
  <si>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</si>
  <si>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</si>
  <si>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</si>
  <si>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</si>
  <si>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</si>
  <si>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</si>
  <si>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</si>
  <si>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</si>
  <si>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</si>
  <si>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</si>
  <si>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</si>
  <si>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</si>
  <si>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</si>
  <si>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</si>
  <si>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</si>
  <si>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</si>
  <si>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</si>
  <si>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</si>
  <si>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</si>
  <si>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</si>
  <si>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</si>
  <si>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</si>
  <si>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</si>
  <si>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</si>
  <si>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</si>
  <si>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</si>
  <si>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</si>
  <si>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</si>
  <si>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</si>
  <si>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</si>
  <si>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</si>
  <si>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</si>
  <si>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</si>
  <si>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</si>
  <si>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</si>
  <si>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</si>
  <si>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</si>
  <si>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</si>
  <si>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</si>
  <si>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</si>
  <si>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</si>
  <si>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</si>
  <si>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</si>
  <si>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</si>
  <si>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</si>
  <si>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</si>
  <si>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</si>
  <si>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</si>
  <si>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</si>
  <si>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</si>
  <si>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</si>
  <si>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</si>
  <si>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</si>
  <si>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</si>
  <si>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</si>
  <si>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</si>
  <si>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</si>
  <si>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</si>
  <si>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</si>
  <si>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</si>
  <si>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</si>
  <si>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</si>
  <si>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</si>
  <si>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</si>
  <si>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</si>
  <si>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</si>
  <si>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</si>
  <si>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</si>
  <si>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</si>
  <si>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</si>
  <si>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</si>
  <si>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</si>
  <si>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</si>
  <si>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</si>
  <si>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</si>
  <si>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</si>
  <si>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</si>
  <si>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</si>
  <si>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</si>
  <si>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</si>
  <si>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</si>
  <si>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</si>
  <si>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</si>
  <si>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</si>
  <si>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</si>
  <si>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</si>
  <si>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</si>
  <si>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</si>
  <si>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</si>
  <si>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</si>
  <si>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</si>
  <si>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</si>
  <si>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</si>
  <si>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</si>
  <si>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</si>
  <si>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</si>
  <si>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</si>
  <si>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</si>
  <si>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</si>
  <si>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</si>
  <si>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</si>
  <si>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</si>
  <si>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</si>
  <si>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</si>
  <si>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</si>
  <si>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</si>
  <si>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</si>
  <si>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</si>
  <si>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</si>
  <si>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</si>
  <si>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</si>
  <si>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</si>
  <si>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</si>
  <si>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</si>
  <si>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</si>
  <si>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</si>
  <si>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</si>
  <si>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</si>
  <si>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</si>
  <si>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</si>
  <si>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</si>
  <si>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</si>
  <si>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</si>
  <si>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</si>
  <si>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</si>
  <si>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</si>
  <si>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</si>
  <si>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</si>
  <si>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</si>
  <si>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</si>
  <si>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</si>
  <si>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</si>
  <si>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</si>
  <si>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</si>
  <si>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</si>
  <si>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</si>
  <si>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</si>
  <si>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</si>
  <si>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</si>
  <si>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</si>
  <si>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</si>
  <si>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</si>
  <si>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</si>
  <si>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</si>
  <si>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</si>
  <si>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</si>
  <si>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</si>
  <si>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</si>
  <si>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</si>
  <si>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</si>
  <si>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</si>
  <si>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</si>
  <si>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</si>
  <si>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</si>
  <si>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</si>
  <si>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</si>
  <si>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</si>
  <si>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</si>
  <si>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</si>
  <si>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</si>
  <si>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</si>
  <si>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</si>
  <si>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</si>
  <si>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</si>
  <si>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</si>
  <si>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</si>
  <si>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</si>
  <si>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</si>
  <si>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</si>
  <si>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</si>
  <si>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</si>
  <si>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</si>
  <si>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</si>
  <si>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</si>
  <si>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</si>
  <si>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</si>
  <si>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</si>
  <si>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</si>
  <si>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</si>
  <si>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</si>
  <si>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</si>
  <si>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</si>
  <si>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</si>
  <si>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</si>
  <si>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</si>
  <si>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</si>
  <si>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</si>
  <si>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</si>
  <si>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</si>
  <si>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</si>
  <si>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</si>
  <si>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</si>
  <si>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</si>
  <si>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</si>
  <si>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</si>
  <si>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</si>
  <si>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</si>
  <si>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</si>
  <si>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</si>
  <si>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</si>
  <si>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</si>
  <si>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</si>
  <si>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</si>
  <si>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</si>
  <si>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</si>
  <si>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</si>
  <si>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</si>
  <si>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</si>
  <si>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</si>
  <si>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</si>
  <si>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</si>
  <si>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</si>
  <si>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</si>
  <si>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</si>
  <si>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</si>
  <si>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</si>
  <si>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</si>
  <si>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</si>
  <si>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</si>
  <si>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</si>
  <si>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</si>
  <si>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</si>
  <si>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</si>
  <si>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</si>
  <si>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</si>
  <si>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</si>
  <si>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</si>
  <si>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</si>
  <si>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</si>
  <si>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</si>
  <si>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</si>
  <si>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</si>
  <si>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</si>
  <si>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</si>
  <si>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</si>
  <si>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</si>
  <si>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</si>
  <si>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</si>
  <si>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</si>
  <si>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</si>
  <si>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</si>
  <si>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</si>
  <si>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</si>
  <si>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</si>
  <si>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</si>
  <si>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</si>
  <si>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</si>
  <si>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</si>
  <si>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</si>
  <si>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</si>
  <si>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</si>
  <si>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</si>
  <si>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</si>
  <si>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</si>
  <si>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</si>
  <si>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</si>
  <si>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</si>
  <si>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</si>
  <si>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</si>
  <si>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</si>
  <si>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</si>
  <si>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</si>
  <si>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</si>
  <si>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</si>
  <si>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</si>
  <si>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</si>
  <si>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</si>
  <si>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</si>
  <si>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</si>
  <si>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</si>
  <si>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</si>
  <si>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</si>
  <si>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</si>
  <si>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</si>
  <si>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</si>
  <si>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</si>
  <si>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</si>
  <si>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</si>
  <si>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</si>
  <si>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</si>
  <si>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</si>
  <si>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</si>
  <si>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</si>
  <si>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</si>
  <si>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</si>
  <si>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</si>
  <si>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</si>
  <si>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</si>
  <si>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</si>
  <si>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</si>
  <si>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</si>
  <si>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</si>
  <si>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</si>
  <si>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</si>
  <si>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</si>
  <si>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</si>
  <si>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</si>
  <si>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</si>
  <si>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</si>
  <si>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</si>
  <si>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</si>
  <si>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</si>
  <si>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</si>
  <si>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</si>
  <si>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</si>
  <si>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</si>
  <si>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</si>
  <si>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</si>
  <si>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</si>
  <si>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</si>
  <si>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</si>
  <si>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</si>
  <si>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</si>
  <si>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</si>
  <si>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</si>
  <si>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</si>
  <si>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</si>
  <si>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</si>
  <si>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</si>
  <si>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</si>
  <si>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</si>
  <si>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</si>
  <si>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</si>
  <si>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</si>
  <si>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</si>
  <si>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</si>
  <si>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</si>
  <si>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</si>
  <si>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</si>
  <si>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</si>
  <si>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</si>
  <si>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</si>
  <si>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</si>
  <si>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</si>
  <si>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</si>
  <si>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</si>
  <si>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</si>
  <si>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</si>
  <si>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</si>
  <si>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</si>
  <si>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</si>
  <si>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</si>
  <si>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</si>
  <si>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</si>
  <si>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</si>
  <si>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</si>
  <si>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</si>
  <si>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</si>
  <si>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</si>
  <si>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</si>
  <si>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</si>
  <si>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</si>
  <si>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</si>
  <si>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</si>
  <si>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</si>
  <si>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</si>
  <si>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</si>
  <si>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</si>
  <si>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</si>
  <si>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</si>
  <si>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</si>
  <si>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</si>
  <si>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</si>
  <si>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</si>
  <si>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</si>
  <si>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</si>
  <si>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</si>
  <si>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</si>
  <si>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</si>
  <si>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</si>
  <si>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</si>
  <si>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</si>
  <si>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</si>
  <si>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</si>
  <si>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</si>
  <si>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</si>
  <si>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</si>
  <si>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</si>
  <si>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</si>
  <si>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</si>
  <si>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</si>
  <si>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</si>
  <si>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</si>
  <si>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</si>
  <si>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</si>
  <si>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</si>
  <si>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</si>
  <si>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</si>
  <si>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</si>
  <si>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</si>
  <si>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</si>
  <si>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</si>
  <si>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</si>
  <si>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</si>
  <si>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</si>
  <si>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</si>
  <si>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</si>
  <si>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</si>
  <si>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</si>
  <si>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</si>
  <si>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</si>
  <si>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</si>
  <si>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</si>
  <si>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</si>
  <si>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</si>
  <si>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</si>
  <si>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</si>
  <si>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</si>
  <si>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</si>
  <si>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</si>
  <si>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</si>
  <si>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</si>
  <si>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</si>
  <si>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</si>
  <si>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</si>
  <si>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</si>
  <si>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</si>
  <si>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</si>
  <si>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</si>
  <si>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</si>
  <si>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</si>
  <si>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</si>
  <si>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</si>
  <si>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</si>
  <si>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</si>
  <si>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</si>
  <si>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</si>
  <si>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</si>
  <si>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</si>
  <si>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</si>
  <si>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</si>
  <si>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</si>
  <si>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</si>
  <si>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</si>
  <si>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</si>
  <si>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</si>
  <si>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</si>
  <si>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</si>
  <si>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</si>
  <si>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</si>
  <si>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</si>
  <si>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</si>
  <si>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</si>
  <si>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</si>
  <si>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</si>
  <si>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</si>
  <si>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</si>
  <si>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</si>
  <si>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</si>
  <si>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</si>
  <si>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</si>
  <si>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</si>
  <si>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</si>
  <si>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</si>
  <si>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</si>
  <si>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</si>
  <si>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</si>
  <si>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</si>
  <si>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</si>
  <si>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</si>
  <si>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</si>
  <si>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</si>
  <si>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</si>
  <si>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</si>
  <si>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</si>
  <si>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</si>
  <si>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</si>
  <si>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</si>
  <si>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</si>
  <si>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</si>
  <si>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</si>
  <si>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</si>
  <si>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</si>
  <si>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</si>
  <si>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</si>
  <si>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</si>
  <si>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</si>
  <si>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</si>
  <si>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</si>
  <si>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</si>
  <si>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</si>
  <si>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</si>
  <si>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</si>
  <si>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</si>
  <si>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</si>
  <si>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</si>
  <si>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</si>
  <si>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</si>
  <si>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</si>
  <si>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</si>
  <si>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</si>
  <si>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</si>
  <si>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</si>
  <si>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</si>
  <si>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</si>
  <si>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</si>
  <si>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</si>
  <si>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</si>
  <si>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</si>
  <si>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</si>
  <si>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</si>
  <si>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</si>
  <si>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</si>
  <si>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</si>
  <si>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</si>
  <si>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</si>
  <si>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</si>
  <si>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</si>
  <si>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</si>
  <si>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</si>
  <si>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</si>
  <si>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</si>
  <si>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</si>
  <si>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</si>
  <si>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</si>
  <si>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</si>
  <si>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</si>
  <si>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</si>
  <si>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</si>
  <si>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</si>
  <si>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</si>
  <si>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</si>
  <si>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</si>
  <si>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</si>
  <si>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</si>
  <si>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</si>
  <si>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</si>
  <si>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</si>
  <si>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</si>
  <si>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</si>
  <si>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</si>
  <si>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</si>
  <si>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</si>
  <si>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</si>
  <si>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</si>
  <si>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</si>
  <si>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</si>
  <si>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</si>
  <si>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</si>
  <si>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</si>
  <si>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</si>
  <si>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</si>
  <si>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</si>
  <si>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</si>
  <si>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</si>
  <si>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</si>
  <si>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</si>
  <si>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</si>
  <si>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</si>
  <si>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</si>
  <si>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</si>
  <si>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</si>
  <si>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</si>
  <si>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</si>
  <si>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</si>
  <si>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</si>
  <si>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</si>
  <si>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</si>
  <si>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</si>
  <si>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</si>
  <si>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</si>
  <si>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</si>
  <si>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</si>
  <si>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</si>
  <si>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</si>
  <si>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</si>
  <si>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</si>
  <si>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</si>
  <si>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</si>
  <si>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</si>
  <si>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</si>
  <si>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</si>
  <si>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</si>
  <si>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</si>
  <si>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</si>
  <si>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</si>
  <si>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</si>
  <si>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</si>
  <si>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</si>
  <si>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</si>
  <si>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</si>
  <si>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</si>
  <si>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</si>
  <si>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</si>
  <si>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</si>
  <si>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</si>
  <si>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</si>
  <si>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</si>
  <si>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</si>
  <si>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</si>
  <si>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</si>
  <si>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</si>
  <si>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</si>
  <si>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</si>
  <si>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</si>
  <si>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</si>
  <si>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</si>
  <si>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</si>
  <si>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</si>
  <si>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</si>
  <si>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</si>
  <si>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</si>
  <si>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</si>
  <si>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</si>
  <si>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</si>
  <si>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</si>
  <si>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</si>
  <si>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</si>
  <si>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</si>
  <si>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</si>
  <si>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</si>
  <si>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</si>
  <si>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</si>
  <si>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</si>
  <si>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</si>
  <si>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</si>
  <si>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</si>
  <si>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</si>
  <si>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</si>
  <si>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</si>
  <si>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</si>
  <si>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</si>
  <si>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</si>
  <si>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</si>
  <si>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</si>
  <si>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</si>
  <si>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</si>
  <si>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</si>
  <si>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</si>
  <si>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</si>
  <si>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</si>
  <si>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</si>
  <si>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</si>
  <si>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</si>
  <si>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</si>
  <si>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</si>
  <si>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</si>
  <si>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</si>
  <si>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</si>
  <si>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</si>
  <si>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</si>
  <si>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</si>
  <si>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</si>
  <si>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</si>
  <si>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</si>
  <si>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</si>
  <si>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</si>
  <si>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</si>
  <si>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</si>
  <si>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</si>
  <si>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</si>
  <si>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</si>
  <si>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</si>
  <si>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</si>
  <si>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</si>
  <si>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</si>
  <si>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</si>
  <si>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</si>
  <si>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</si>
  <si>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</si>
  <si>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</si>
  <si>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</si>
  <si>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</si>
  <si>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</si>
  <si>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</si>
  <si>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</si>
  <si>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</si>
  <si>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</si>
  <si>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</si>
  <si>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</si>
  <si>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</si>
  <si>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</si>
  <si>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</si>
  <si>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</si>
  <si>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</si>
  <si>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</si>
  <si>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</si>
  <si>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</si>
  <si>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</si>
  <si>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</si>
  <si>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</si>
  <si>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</si>
  <si>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</si>
  <si>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</si>
  <si>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</si>
  <si>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</si>
  <si>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</si>
  <si>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</si>
  <si>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</si>
  <si>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</si>
  <si>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</si>
  <si>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</si>
  <si>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</si>
  <si>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</si>
  <si>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</si>
  <si>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</si>
  <si>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</si>
  <si>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</si>
  <si>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</si>
  <si>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</si>
  <si>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</si>
  <si>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</si>
  <si>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</si>
  <si>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</si>
  <si>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</si>
  <si>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</si>
  <si>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</si>
  <si>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</si>
  <si>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</si>
  <si>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</si>
  <si>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</si>
  <si>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</si>
  <si>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</si>
  <si>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</si>
  <si>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</si>
  <si>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</si>
  <si>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</si>
  <si>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</si>
  <si>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</si>
  <si>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</si>
  <si>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</si>
  <si>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</si>
  <si>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</si>
  <si>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</si>
  <si>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</si>
  <si>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</si>
  <si>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</si>
  <si>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</si>
  <si>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</si>
  <si>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</si>
  <si>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</si>
  <si>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</si>
  <si>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</si>
  <si>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</si>
  <si>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</si>
  <si>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</si>
  <si>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</si>
  <si>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</si>
  <si>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</si>
  <si>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</si>
  <si>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</si>
  <si>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</si>
  <si>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</si>
  <si>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</si>
  <si>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</si>
  <si>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</si>
  <si>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</si>
  <si>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</si>
  <si>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</si>
  <si>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</si>
  <si>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</si>
  <si>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</si>
  <si>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</si>
  <si>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</si>
  <si>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</si>
  <si>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</si>
  <si>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</si>
  <si>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</si>
  <si>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</si>
  <si>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</si>
  <si>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</si>
  <si>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</si>
  <si>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</si>
  <si>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</si>
  <si>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</si>
  <si>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</si>
  <si>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</si>
  <si>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</si>
  <si>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</si>
  <si>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</si>
  <si>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</si>
  <si>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</si>
  <si>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</si>
  <si>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</si>
  <si>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</si>
  <si>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</si>
  <si>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</si>
  <si>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</si>
  <si>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</si>
  <si>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</si>
  <si>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</si>
  <si>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</si>
  <si>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</si>
  <si>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</si>
  <si>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</si>
  <si>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</si>
  <si>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</si>
  <si>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</si>
  <si>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</si>
  <si>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</si>
  <si>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</si>
  <si>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</si>
  <si>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</si>
  <si>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</si>
  <si>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</si>
  <si>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</si>
  <si>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</si>
  <si>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</si>
  <si>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</si>
  <si>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</si>
  <si>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</si>
  <si>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</si>
  <si>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</si>
  <si>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</si>
  <si>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</si>
  <si>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</si>
  <si>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</si>
  <si>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</si>
  <si>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</si>
  <si>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</si>
  <si>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</si>
  <si>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</si>
  <si>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</si>
  <si>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</si>
  <si>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</si>
  <si>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</si>
  <si>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</si>
  <si>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</si>
  <si>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</si>
  <si>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</si>
  <si>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</si>
  <si>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</si>
  <si>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</si>
  <si>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</si>
  <si>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</si>
  <si>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</si>
  <si>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</si>
  <si>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</si>
  <si>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</si>
  <si>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</si>
  <si>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</si>
  <si>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</si>
  <si>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</si>
  <si>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</si>
  <si>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</si>
  <si>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</si>
  <si>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</si>
  <si>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</si>
  <si>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</si>
  <si>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</si>
  <si>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</si>
  <si>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</si>
  <si>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</si>
  <si>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</si>
  <si>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</si>
  <si>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</si>
  <si>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</si>
  <si>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</si>
  <si>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</si>
  <si>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</si>
  <si>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</si>
  <si>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</si>
  <si>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</si>
  <si>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</si>
  <si>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</si>
  <si>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</si>
  <si>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</si>
  <si>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</si>
  <si>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</si>
  <si>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</si>
  <si>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</si>
  <si>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</si>
  <si>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</si>
  <si>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</si>
  <si>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</si>
  <si>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</si>
  <si>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</si>
  <si>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</si>
  <si>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</si>
  <si>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</si>
  <si>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</si>
  <si>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</si>
  <si>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</si>
  <si>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</si>
  <si>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</si>
  <si>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</si>
  <si>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</si>
  <si>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</si>
  <si>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</si>
  <si>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</si>
  <si>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</si>
  <si>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</si>
  <si>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</si>
  <si>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</si>
  <si>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</si>
  <si>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</si>
  <si>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</si>
  <si>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</si>
  <si>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</si>
  <si>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</si>
  <si>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</si>
  <si>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</si>
  <si>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</si>
  <si>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</si>
  <si>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</si>
  <si>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</si>
  <si>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</si>
  <si>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</si>
  <si>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</si>
  <si>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</si>
  <si>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</si>
  <si>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</si>
  <si>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</si>
  <si>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</si>
  <si>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</si>
  <si>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</si>
  <si>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</si>
  <si>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</si>
  <si>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</si>
  <si>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</si>
  <si>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</si>
  <si>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</si>
  <si>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</si>
  <si>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</si>
  <si>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</si>
  <si>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</si>
  <si>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</si>
  <si>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</si>
  <si>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</si>
  <si>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</si>
  <si>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</si>
  <si>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</si>
  <si>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</si>
  <si>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</si>
  <si>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</si>
  <si>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</si>
  <si>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</si>
  <si>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</si>
  <si>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</si>
  <si>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</si>
  <si>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</si>
  <si>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</si>
  <si>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</si>
  <si>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</si>
  <si>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</si>
  <si>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</si>
  <si>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</si>
  <si>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</si>
  <si>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</si>
  <si>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</si>
  <si>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</si>
  <si>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</si>
  <si>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</si>
  <si>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</si>
  <si>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</si>
  <si>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</si>
  <si>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</si>
  <si>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</si>
  <si>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</si>
  <si>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</si>
  <si>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</si>
  <si>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</si>
  <si>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</si>
  <si>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</si>
  <si>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</si>
  <si>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</si>
  <si>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</si>
  <si>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</si>
  <si>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</si>
  <si>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</si>
  <si>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</si>
  <si>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</si>
  <si>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</si>
  <si>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</si>
  <si>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</si>
  <si>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</si>
  <si>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</si>
  <si>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</si>
  <si>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</si>
  <si>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</si>
  <si>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</si>
  <si>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</si>
  <si>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</si>
  <si>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</si>
  <si>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</si>
  <si>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</si>
  <si>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</si>
  <si>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</si>
  <si>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</si>
  <si>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</si>
  <si>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</si>
  <si>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</si>
  <si>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</si>
  <si>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</si>
  <si>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</si>
  <si>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</si>
  <si>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</si>
  <si>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</si>
  <si>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</si>
  <si>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</si>
  <si>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</si>
  <si>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</si>
  <si>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</si>
  <si>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</si>
  <si>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</si>
  <si>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</si>
  <si>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</si>
  <si>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</si>
  <si>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</si>
  <si>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</si>
  <si>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</si>
  <si>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</si>
  <si>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</si>
  <si>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</si>
  <si>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</si>
  <si>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</si>
  <si>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</si>
  <si>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</si>
  <si>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</si>
  <si>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</si>
  <si>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</si>
  <si>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</si>
  <si>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</si>
  <si>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</si>
  <si>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</si>
  <si>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</si>
  <si>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</si>
  <si>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</si>
  <si>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</si>
  <si>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</si>
  <si>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</si>
  <si>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</si>
  <si>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</si>
  <si>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</si>
  <si>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</si>
  <si>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</si>
  <si>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</si>
  <si>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</si>
  <si>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</si>
  <si>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</si>
  <si>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</si>
  <si>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</si>
  <si>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</si>
  <si>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</si>
  <si>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</si>
  <si>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</si>
  <si>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</si>
  <si>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</si>
  <si>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</si>
  <si>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</si>
  <si>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</si>
  <si>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</si>
  <si>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</si>
  <si>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</si>
  <si>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</si>
  <si>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</si>
  <si>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</si>
  <si>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</si>
  <si>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</si>
  <si>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</si>
  <si>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</si>
  <si>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</si>
  <si>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</si>
  <si>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</si>
  <si>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</si>
  <si>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</si>
  <si>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</si>
  <si>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</si>
  <si>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</si>
  <si>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</si>
  <si>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</si>
  <si>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</si>
  <si>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</si>
  <si>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</si>
  <si>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</si>
  <si>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</si>
  <si>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</si>
  <si>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</si>
  <si>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</si>
  <si>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</si>
  <si>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</si>
  <si>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</si>
  <si>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</si>
  <si>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</si>
  <si>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</si>
  <si>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</si>
  <si>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</si>
  <si>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</si>
  <si>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</si>
  <si>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</si>
  <si>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</si>
  <si>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</si>
  <si>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</si>
  <si>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</si>
  <si>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</si>
  <si>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</si>
  <si>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</si>
  <si>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</si>
  <si>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</si>
  <si>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</si>
  <si>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</si>
  <si>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</si>
  <si>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</si>
  <si>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</si>
  <si>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</si>
  <si>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</si>
  <si>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</si>
  <si>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</si>
  <si>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</si>
  <si>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</si>
  <si>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</si>
  <si>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</si>
  <si>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</si>
  <si>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</si>
  <si>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</si>
  <si>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</si>
  <si>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</si>
  <si>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</si>
  <si>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</si>
  <si>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</si>
  <si>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</si>
  <si>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</si>
  <si>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</si>
  <si>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</si>
  <si>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</si>
  <si>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</si>
  <si>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</si>
  <si>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</si>
  <si>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</si>
  <si>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</si>
  <si>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</si>
  <si>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</si>
  <si>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</si>
  <si>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</si>
  <si>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</si>
  <si>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</si>
  <si>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</si>
  <si>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</si>
  <si>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</si>
  <si>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</si>
  <si>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</si>
  <si>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</si>
  <si>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</si>
  <si>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</si>
  <si>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</si>
  <si>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</si>
  <si>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</si>
  <si>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</si>
  <si>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</si>
  <si>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</si>
  <si>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</si>
  <si>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</si>
  <si>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</si>
  <si>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</si>
  <si>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</si>
  <si>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</si>
  <si>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</si>
  <si>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</si>
  <si>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</si>
  <si>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</si>
  <si>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</si>
  <si>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</si>
  <si>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</si>
  <si>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</si>
  <si>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</si>
  <si>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</si>
  <si>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</si>
  <si>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</si>
  <si>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</si>
  <si>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</si>
  <si>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</si>
  <si>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</si>
  <si>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</si>
  <si>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</si>
  <si>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</si>
  <si>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</si>
  <si>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</si>
  <si>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</si>
  <si>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</si>
  <si>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</si>
  <si>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</si>
  <si>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</si>
  <si>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</si>
  <si>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</si>
  <si>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</si>
  <si>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</si>
  <si>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</si>
  <si>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</si>
  <si>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</si>
  <si>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</si>
  <si>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</si>
  <si>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</si>
  <si>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</si>
  <si>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</si>
  <si>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</si>
  <si>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</si>
  <si>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</si>
  <si>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</si>
  <si>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</si>
  <si>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</si>
  <si>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</si>
  <si>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</si>
  <si>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</si>
  <si>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</si>
  <si>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</si>
  <si>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</si>
  <si>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</si>
  <si>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</si>
  <si>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</si>
  <si>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</si>
  <si>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</si>
  <si>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</si>
  <si>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</si>
  <si>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</si>
  <si>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</si>
  <si>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</si>
  <si>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</si>
  <si>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</si>
  <si>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</si>
  <si>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</si>
  <si>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</si>
  <si>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</si>
  <si>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</si>
  <si>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</si>
  <si>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</si>
  <si>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</si>
  <si>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</si>
  <si>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</si>
  <si>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</si>
  <si>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</si>
  <si>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</si>
  <si>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</si>
  <si>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</si>
  <si>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</si>
  <si>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</si>
  <si>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</si>
  <si>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</si>
  <si>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</si>
  <si>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</si>
  <si>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</si>
  <si>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</si>
  <si>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</si>
  <si>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</si>
  <si>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</si>
  <si>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</si>
  <si>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</si>
  <si>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</si>
  <si>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</si>
  <si>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</si>
  <si>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</si>
  <si>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</si>
  <si>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</si>
  <si>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</si>
  <si>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</si>
  <si>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</si>
  <si>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</si>
  <si>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</si>
  <si>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</si>
  <si>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</si>
  <si>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</si>
  <si>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</si>
  <si>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</si>
  <si>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</si>
  <si>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</si>
  <si>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</si>
  <si>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</si>
  <si>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</si>
  <si>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</si>
  <si>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</si>
  <si>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</si>
  <si>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</si>
  <si>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</si>
  <si>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</si>
  <si>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</si>
  <si>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</si>
  <si>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</si>
  <si>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</si>
  <si>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</si>
  <si>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</si>
  <si>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</si>
  <si>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</si>
  <si>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</si>
  <si>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</si>
  <si>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</si>
  <si>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</si>
  <si>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</si>
  <si>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</si>
  <si>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</si>
  <si>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</si>
  <si>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</si>
  <si>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</si>
  <si>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</si>
  <si>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</si>
  <si>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</si>
  <si>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</si>
  <si>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</si>
  <si>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</si>
  <si>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</si>
  <si>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</si>
  <si>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</si>
  <si>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</si>
  <si>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</si>
  <si>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</si>
  <si>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</si>
  <si>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</si>
  <si>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</si>
  <si>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</si>
  <si>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</si>
  <si>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</si>
  <si>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</si>
  <si>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</si>
  <si>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</si>
  <si>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</si>
  <si>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</si>
  <si>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</si>
  <si>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</si>
  <si>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</si>
  <si>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</si>
  <si>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</si>
  <si>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</si>
  <si>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</si>
  <si>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</si>
  <si>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</si>
  <si>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</si>
  <si>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</si>
  <si>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</si>
  <si>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</si>
  <si>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</si>
  <si>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</si>
  <si>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</si>
  <si>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</si>
  <si>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</si>
  <si>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</si>
  <si>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</si>
  <si>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</si>
  <si>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</si>
  <si>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</si>
  <si>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</si>
  <si>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</si>
  <si>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</si>
  <si>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</si>
  <si>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</si>
  <si>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</si>
  <si>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</si>
  <si>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</si>
  <si>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</si>
  <si>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</si>
  <si>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</si>
  <si>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</si>
  <si>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</si>
  <si>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</si>
  <si>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</si>
  <si>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</si>
  <si>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</si>
  <si>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</si>
  <si>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</si>
  <si>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</si>
  <si>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</si>
  <si>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</si>
  <si>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</si>
  <si>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</si>
  <si>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</si>
  <si>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</si>
  <si>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</si>
  <si>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</si>
  <si>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</si>
  <si>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</si>
  <si>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</si>
  <si>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</si>
  <si>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</si>
  <si>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</si>
  <si>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</si>
  <si>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</si>
  <si>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</si>
  <si>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</si>
  <si>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</si>
  <si>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</si>
  <si>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</si>
  <si>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</si>
  <si>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</si>
  <si>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</si>
  <si>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</si>
  <si>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</si>
  <si>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</si>
  <si>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</si>
  <si>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</si>
  <si>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</si>
  <si>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</si>
  <si>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</si>
  <si>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</si>
  <si>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</si>
  <si>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</si>
  <si>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</si>
  <si>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</si>
  <si>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</si>
  <si>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</si>
  <si>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</si>
  <si>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</si>
  <si>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</si>
  <si>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</si>
  <si>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</si>
  <si>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</si>
  <si>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</si>
  <si>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</si>
  <si>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</si>
  <si>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</si>
  <si>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</si>
  <si>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</si>
  <si>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</si>
  <si>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</si>
  <si>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</si>
  <si>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</si>
  <si>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</si>
  <si>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</si>
  <si>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</si>
  <si>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</si>
  <si>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</si>
  <si>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</si>
  <si>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</si>
  <si>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</si>
  <si>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</si>
  <si>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</si>
  <si>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</si>
  <si>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</si>
  <si>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</si>
  <si>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</si>
  <si>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</si>
  <si>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</si>
  <si>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</si>
  <si>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</si>
  <si>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</si>
  <si>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</si>
  <si>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</si>
  <si>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</si>
  <si>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</si>
  <si>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</si>
  <si>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</si>
  <si>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</si>
  <si>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</si>
  <si>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</si>
  <si>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</si>
  <si>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</si>
  <si>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</si>
  <si>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</si>
  <si>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</si>
  <si>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</si>
  <si>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</si>
  <si>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</si>
  <si>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</si>
  <si>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</si>
  <si>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</si>
  <si>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</si>
  <si>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</si>
  <si>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</si>
  <si>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</si>
  <si>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</si>
  <si>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</si>
  <si>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</si>
  <si>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</si>
  <si>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</si>
  <si>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</si>
  <si>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</si>
  <si>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</si>
  <si>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</si>
  <si>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</si>
  <si>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</si>
  <si>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</si>
  <si>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</si>
  <si>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</si>
  <si>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</si>
  <si>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</si>
  <si>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</si>
  <si>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</si>
  <si>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</si>
  <si>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</si>
  <si>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</si>
  <si>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</si>
  <si>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</si>
  <si>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</si>
  <si>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</si>
  <si>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</si>
  <si>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</si>
  <si>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</si>
  <si>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</si>
  <si>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</si>
  <si>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</si>
  <si>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</si>
  <si>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</si>
  <si>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</si>
  <si>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</si>
  <si>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</si>
  <si>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</si>
  <si>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</si>
  <si>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</si>
  <si>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</si>
  <si>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</si>
  <si>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</si>
  <si>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</si>
  <si>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</si>
  <si>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</si>
  <si>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</si>
  <si>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</si>
  <si>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</si>
  <si>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</si>
  <si>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</si>
  <si>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</si>
  <si>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</si>
  <si>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</si>
  <si>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</si>
  <si>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</si>
  <si>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</si>
  <si>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</si>
  <si>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</si>
  <si>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</si>
  <si>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</si>
  <si>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</si>
  <si>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</si>
  <si>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</si>
  <si>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</si>
  <si>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</si>
  <si>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</si>
  <si>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</si>
  <si>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</si>
  <si>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</si>
  <si>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</si>
  <si>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</si>
  <si>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</si>
  <si>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</si>
  <si>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</si>
  <si>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</si>
  <si>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</si>
  <si>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</si>
  <si>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</si>
  <si>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</si>
  <si>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</si>
  <si>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</si>
  <si>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</si>
  <si>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</si>
  <si>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</si>
  <si>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</si>
  <si>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</si>
  <si>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</si>
  <si>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</si>
  <si>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</si>
  <si>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</si>
  <si>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</si>
  <si>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</si>
  <si>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</si>
  <si>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</si>
  <si>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</si>
  <si>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</si>
  <si>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</si>
  <si>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</si>
  <si>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</si>
  <si>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</si>
  <si>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</si>
  <si>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</si>
  <si>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</si>
  <si>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</si>
  <si>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</si>
  <si>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</si>
  <si>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</si>
  <si>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</si>
  <si>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</si>
  <si>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</si>
  <si>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</si>
  <si>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</si>
  <si>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</si>
  <si>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</si>
  <si>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</si>
  <si>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</si>
  <si>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</si>
  <si>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</si>
  <si>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</si>
  <si>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</si>
  <si>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</si>
  <si>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</si>
  <si>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</si>
  <si>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</si>
  <si>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</si>
  <si>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</si>
  <si>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</si>
  <si>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</si>
  <si>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</si>
  <si>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</si>
  <si>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</si>
  <si>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</si>
  <si>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</si>
  <si>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</si>
  <si>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</si>
  <si>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</si>
  <si>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</si>
  <si>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</si>
  <si>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</si>
  <si>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</si>
  <si>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</si>
  <si>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</si>
  <si>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</si>
  <si>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</si>
  <si>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</si>
  <si>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</si>
  <si>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</si>
  <si>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</si>
  <si>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</si>
  <si>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</si>
  <si>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</si>
  <si>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</si>
  <si>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</si>
  <si>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</si>
  <si>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</si>
  <si>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</si>
  <si>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</si>
  <si>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</si>
  <si>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</si>
  <si>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</si>
  <si>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</si>
  <si>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</si>
  <si>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</si>
  <si>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</si>
  <si>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</si>
  <si>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</si>
  <si>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</si>
  <si>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</si>
  <si>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</si>
  <si>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</si>
  <si>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</si>
  <si>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</si>
  <si>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</si>
  <si>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</si>
  <si>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</si>
  <si>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</si>
  <si>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</si>
  <si>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</si>
  <si>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</si>
  <si>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</si>
  <si>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</si>
  <si>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</si>
  <si>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</si>
  <si>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</si>
  <si>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</si>
  <si>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</si>
  <si>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</si>
  <si>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</si>
  <si>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</si>
  <si>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</si>
  <si>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</si>
  <si>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</si>
  <si>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</si>
  <si>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</si>
  <si>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</si>
  <si>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</si>
  <si>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</si>
  <si>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</si>
  <si>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</si>
  <si>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</si>
  <si>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</si>
  <si>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</si>
  <si>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</si>
  <si>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</si>
  <si>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</si>
  <si>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</si>
  <si>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</si>
  <si>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</si>
  <si>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</si>
  <si>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</si>
  <si>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</si>
  <si>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</si>
  <si>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</si>
  <si>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</si>
  <si>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</si>
  <si>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</si>
  <si>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</si>
  <si>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</si>
  <si>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</si>
  <si>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</si>
  <si>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</si>
  <si>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</si>
  <si>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</si>
  <si>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</si>
  <si>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</si>
  <si>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</si>
  <si>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</si>
  <si>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</si>
  <si>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</si>
  <si>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</si>
  <si>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</si>
  <si>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</si>
  <si>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</si>
  <si>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</si>
  <si>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</si>
  <si>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</si>
  <si>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</si>
  <si>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</si>
  <si>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</si>
  <si>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</si>
  <si>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</si>
  <si>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</si>
  <si>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</si>
  <si>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</si>
  <si>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</si>
  <si>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</si>
  <si>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</si>
  <si>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</si>
  <si>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</si>
  <si>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</si>
  <si>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</si>
  <si>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</si>
  <si>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</si>
  <si>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</si>
  <si>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</si>
  <si>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</si>
  <si>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</si>
  <si>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</si>
  <si>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</si>
  <si>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</si>
  <si>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</si>
  <si>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</si>
  <si>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</si>
  <si>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</si>
  <si>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</si>
  <si>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</si>
  <si>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</si>
  <si>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</si>
  <si>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</si>
  <si>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</si>
  <si>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</si>
  <si>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</si>
  <si>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</si>
  <si>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</si>
  <si>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</si>
  <si>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</si>
  <si>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</si>
  <si>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</si>
  <si>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</si>
  <si>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</si>
  <si>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</si>
  <si>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</si>
  <si>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</si>
  <si>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</si>
  <si>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</si>
  <si>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</si>
  <si>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</si>
  <si>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</si>
  <si>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</si>
  <si>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</si>
  <si>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</si>
  <si>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</si>
  <si>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</si>
  <si>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</si>
  <si>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</si>
  <si>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</si>
  <si>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</si>
  <si>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</si>
  <si>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</si>
  <si>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</si>
  <si>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</si>
  <si>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</si>
  <si>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</si>
  <si>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</si>
  <si>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</si>
  <si>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</si>
  <si>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</si>
  <si>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</si>
  <si>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</si>
  <si>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</si>
  <si>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</si>
  <si>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</si>
  <si>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</si>
  <si>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</si>
  <si>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</si>
  <si>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</si>
  <si>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</si>
  <si>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</si>
  <si>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</si>
  <si>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</si>
  <si>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</si>
  <si>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</si>
  <si>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</si>
  <si>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</si>
  <si>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</si>
  <si>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</si>
  <si>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</si>
  <si>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</si>
  <si>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</si>
  <si>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</si>
  <si>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</si>
  <si>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</si>
  <si>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</si>
  <si>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</si>
  <si>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</si>
  <si>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</si>
  <si>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</si>
  <si>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</si>
  <si>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</si>
  <si>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</si>
  <si>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</si>
  <si>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</si>
  <si>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</si>
  <si>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</si>
  <si>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</si>
  <si>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</si>
  <si>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</si>
  <si>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</si>
  <si>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</si>
  <si>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</si>
  <si>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</si>
  <si>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</si>
  <si>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</si>
  <si>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</si>
  <si>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</si>
  <si>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</si>
  <si>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</si>
  <si>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</si>
  <si>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</si>
  <si>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</si>
  <si>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</si>
  <si>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</si>
  <si>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</si>
  <si>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</si>
  <si>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</si>
  <si>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</si>
  <si>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</si>
  <si>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</si>
  <si>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</si>
  <si>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</si>
  <si>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</si>
  <si>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</si>
  <si>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</si>
  <si>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</si>
  <si>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</si>
  <si>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</si>
  <si>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</si>
  <si>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</si>
  <si>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</si>
  <si>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</si>
  <si>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</si>
  <si>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</si>
  <si>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</si>
  <si>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</si>
  <si>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</si>
  <si>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</si>
  <si>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</si>
  <si>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</si>
  <si>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</si>
  <si>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</si>
  <si>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</si>
  <si>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</si>
  <si>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</si>
  <si>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</si>
  <si>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</si>
  <si>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</si>
  <si>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</si>
  <si>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</si>
  <si>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</si>
  <si>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</si>
  <si>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</si>
  <si>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</si>
  <si>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</si>
  <si>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</si>
  <si>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</si>
  <si>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</si>
  <si>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</si>
  <si>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</si>
  <si>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</si>
  <si>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</si>
  <si>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</si>
  <si>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</si>
  <si>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</si>
  <si>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</si>
  <si>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</si>
  <si>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</si>
  <si>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</si>
  <si>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</si>
  <si>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</si>
  <si>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</si>
  <si>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</si>
  <si>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</si>
  <si>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</si>
  <si>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</si>
  <si>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</si>
  <si>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</si>
  <si>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</si>
  <si>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</si>
  <si>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</si>
  <si>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</si>
  <si>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</si>
  <si>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</si>
  <si>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</si>
  <si>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</si>
  <si>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</si>
  <si>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</si>
  <si>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</si>
  <si>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</si>
  <si>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</si>
  <si>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</si>
  <si>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</si>
  <si>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</si>
  <si>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</si>
  <si>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</si>
  <si>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</si>
  <si>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</si>
  <si>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</si>
  <si>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</si>
  <si>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</si>
  <si>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</si>
  <si>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</si>
  <si>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</si>
  <si>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</si>
  <si>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</si>
  <si>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</si>
  <si>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</si>
  <si>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</si>
  <si>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</si>
  <si>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</si>
  <si>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</si>
  <si>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</si>
  <si>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</si>
  <si>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</si>
  <si>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</si>
  <si>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</si>
  <si>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</si>
  <si>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</si>
  <si>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</si>
  <si>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</si>
  <si>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</si>
  <si>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</si>
  <si>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</si>
  <si>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</si>
  <si>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</si>
  <si>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</si>
  <si>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</si>
  <si>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</si>
  <si>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</si>
  <si>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</si>
  <si>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</si>
  <si>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</si>
  <si>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</si>
  <si>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</si>
  <si>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</si>
  <si>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</si>
  <si>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</si>
  <si>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</si>
  <si>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</si>
  <si>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</si>
  <si>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</si>
  <si>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</si>
  <si>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</si>
  <si>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</si>
  <si>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</si>
  <si>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</si>
  <si>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</si>
  <si>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</si>
  <si>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</si>
  <si>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</si>
  <si>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</si>
  <si>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</si>
  <si>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</si>
  <si>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</si>
  <si>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</si>
  <si>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</si>
  <si>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</si>
  <si>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</si>
  <si>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</si>
  <si>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</si>
  <si>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</si>
  <si>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</si>
  <si>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</si>
  <si>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</si>
  <si>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</si>
  <si>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</si>
  <si>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</si>
  <si>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</si>
  <si>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</si>
  <si>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</si>
  <si>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</si>
  <si>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</si>
  <si>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</si>
  <si>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</si>
  <si>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</si>
  <si>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</si>
  <si>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</si>
  <si>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</si>
  <si>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</si>
  <si>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</si>
  <si>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</si>
  <si>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</si>
  <si>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</si>
  <si>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</si>
  <si>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</si>
  <si>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</si>
  <si>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</si>
  <si>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</si>
  <si>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</si>
  <si>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</si>
  <si>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</si>
  <si>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</si>
  <si>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</si>
  <si>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</si>
  <si>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</si>
  <si>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</si>
  <si>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</si>
  <si>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</si>
  <si>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</si>
  <si>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</si>
  <si>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</si>
  <si>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</si>
  <si>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</si>
  <si>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</si>
  <si>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</si>
  <si>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</si>
  <si>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</si>
  <si>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</si>
  <si>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</si>
  <si>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</si>
  <si>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</si>
  <si>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</si>
  <si>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</si>
  <si>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</si>
  <si>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</si>
  <si>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</si>
  <si>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</si>
  <si>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</si>
  <si>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</si>
  <si>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</si>
  <si>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</si>
  <si>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</si>
  <si>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</si>
  <si>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</si>
  <si>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</si>
  <si>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</si>
  <si>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</si>
  <si>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</si>
  <si>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</si>
  <si>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</si>
  <si>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</si>
  <si>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</si>
  <si>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</si>
  <si>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</si>
  <si>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</si>
  <si>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</si>
  <si>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</si>
  <si>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</si>
  <si>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</si>
  <si>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</si>
  <si>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</si>
  <si>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</si>
  <si>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</si>
  <si>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</si>
  <si>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</si>
  <si>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</si>
  <si>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</si>
  <si>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</si>
  <si>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</si>
  <si>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</si>
  <si>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</si>
  <si>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</si>
  <si>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</si>
  <si>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</si>
  <si>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</si>
  <si>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</si>
  <si>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</si>
  <si>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</si>
  <si>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</si>
  <si>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</si>
  <si>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</si>
  <si>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</si>
  <si>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</si>
  <si>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</si>
  <si>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</si>
  <si>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</si>
  <si>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</si>
  <si>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</si>
  <si>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</si>
  <si>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</si>
  <si>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</si>
  <si>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</si>
  <si>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</si>
  <si>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</si>
  <si>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</si>
  <si>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</si>
  <si>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</si>
  <si>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</si>
  <si>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</si>
  <si>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</si>
  <si>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</si>
  <si>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</si>
  <si>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</si>
  <si>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</si>
  <si>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</si>
  <si>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</si>
  <si>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</si>
  <si>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</si>
  <si>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</si>
  <si>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</si>
  <si>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</si>
  <si>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</si>
  <si>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</si>
  <si>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</si>
  <si>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</si>
  <si>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</si>
  <si>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</si>
  <si>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</si>
  <si>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</si>
  <si>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</si>
  <si>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</si>
  <si>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</si>
  <si>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</si>
  <si>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</si>
  <si>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</si>
  <si>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</si>
  <si>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</si>
  <si>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</si>
  <si>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</si>
  <si>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</si>
  <si>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</si>
  <si>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</si>
  <si>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</si>
  <si>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</si>
  <si>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</si>
  <si>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</si>
  <si>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</si>
  <si>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</si>
  <si>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</si>
  <si>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</si>
  <si>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</si>
  <si>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</si>
  <si>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</si>
  <si>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</si>
  <si>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</si>
  <si>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</si>
  <si>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</si>
  <si>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</si>
  <si>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</si>
  <si>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</si>
  <si>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</si>
  <si>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</si>
  <si>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</si>
  <si>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</si>
  <si>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</si>
  <si>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</si>
  <si>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</si>
  <si>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</si>
  <si>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</si>
  <si>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</si>
  <si>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</si>
  <si>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</si>
  <si>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</si>
  <si>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</si>
  <si>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</si>
  <si>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</si>
  <si>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</si>
  <si>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</si>
  <si>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</si>
  <si>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</si>
  <si>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</si>
  <si>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</si>
  <si>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</si>
  <si>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</si>
  <si>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</si>
  <si>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</si>
  <si>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</si>
  <si>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</si>
  <si>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</si>
  <si>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</si>
  <si>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</si>
  <si>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</si>
  <si>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</si>
  <si>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</si>
  <si>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</si>
  <si>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</si>
  <si>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</si>
  <si>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</si>
  <si>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</si>
  <si>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</si>
  <si>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</si>
  <si>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</si>
  <si>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</si>
  <si>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</si>
  <si>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</si>
  <si>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</si>
  <si>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</si>
  <si>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</si>
  <si>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</si>
  <si>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</si>
  <si>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</si>
  <si>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</si>
  <si>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</si>
  <si>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</si>
  <si>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</si>
  <si>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</si>
  <si>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</si>
  <si>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</si>
  <si>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</si>
  <si>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</si>
  <si>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</si>
  <si>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</si>
  <si>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</si>
  <si>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</si>
  <si>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</si>
  <si>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</si>
  <si>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</si>
  <si>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</si>
  <si>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</si>
  <si>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</si>
  <si>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</si>
  <si>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</si>
  <si>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</si>
  <si>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</si>
  <si>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</si>
  <si>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</si>
  <si>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</si>
  <si>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</si>
  <si>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</si>
  <si>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</si>
  <si>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</si>
  <si>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</si>
  <si>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</si>
  <si>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</si>
  <si>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</si>
  <si>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</si>
  <si>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</si>
  <si>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</si>
  <si>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</si>
  <si>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</si>
  <si>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</si>
  <si>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</si>
  <si>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</si>
  <si>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</si>
  <si>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</si>
  <si>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</si>
  <si>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</si>
  <si>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</si>
  <si>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</si>
  <si>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</si>
  <si>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</si>
  <si>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</si>
  <si>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</si>
  <si>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</si>
  <si>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</si>
  <si>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</si>
  <si>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</si>
  <si>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</si>
  <si>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</si>
  <si>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</si>
  <si>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</si>
  <si>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</si>
  <si>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</si>
  <si>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</si>
  <si>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</si>
  <si>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</si>
  <si>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</si>
  <si>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</si>
  <si>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</si>
  <si>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</si>
  <si>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</si>
  <si>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</si>
  <si>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</si>
  <si>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</si>
  <si>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</si>
  <si>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</si>
  <si>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</si>
  <si>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</si>
  <si>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</si>
  <si>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</si>
  <si>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</si>
  <si>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</si>
  <si>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</si>
  <si>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</si>
  <si>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</si>
  <si>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</si>
  <si>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</si>
  <si>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</si>
  <si>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</si>
  <si>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</si>
  <si>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</si>
  <si>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</si>
  <si>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</si>
  <si>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</si>
  <si>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</si>
  <si>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</si>
  <si>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</si>
  <si>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</si>
  <si>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</si>
  <si>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</si>
  <si>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</si>
  <si>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</si>
  <si>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</si>
  <si>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</si>
  <si>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</si>
  <si>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</si>
  <si>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</si>
  <si>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</si>
  <si>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</si>
  <si>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</si>
  <si>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</si>
  <si>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</si>
  <si>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</si>
  <si>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</si>
  <si>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</si>
  <si>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</si>
  <si>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</si>
  <si>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</si>
  <si>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</si>
  <si>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</si>
  <si>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</si>
  <si>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</si>
  <si>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</si>
  <si>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</si>
  <si>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</si>
  <si>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</si>
  <si>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</si>
  <si>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</si>
  <si>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</si>
  <si>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</si>
  <si>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</si>
  <si>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</si>
  <si>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</si>
  <si>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</si>
  <si>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</si>
  <si>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</si>
  <si>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</si>
  <si>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</si>
  <si>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</si>
  <si>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</si>
  <si>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</si>
  <si>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</si>
  <si>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</si>
  <si>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</si>
  <si>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</si>
  <si>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</si>
  <si>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</si>
  <si>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</si>
  <si>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</si>
  <si>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</si>
  <si>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</si>
  <si>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</si>
  <si>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</si>
  <si>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</si>
  <si>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</si>
  <si>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</si>
  <si>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</si>
  <si>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</si>
  <si>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</si>
  <si>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</si>
  <si>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</si>
  <si>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</si>
  <si>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</si>
  <si>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</si>
  <si>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</si>
  <si>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</si>
  <si>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</si>
  <si>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</si>
  <si>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</si>
  <si>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</si>
  <si>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</si>
  <si>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</si>
  <si>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</si>
  <si>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</si>
  <si>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</si>
  <si>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</si>
  <si>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</si>
  <si>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</si>
  <si>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</si>
  <si>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</si>
  <si>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</si>
  <si>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</si>
  <si>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</si>
  <si>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</si>
  <si>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</si>
  <si>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</si>
  <si>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</si>
  <si>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</si>
  <si>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</si>
  <si>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</si>
  <si>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</si>
  <si>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</si>
  <si>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</si>
  <si>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</si>
  <si>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</si>
  <si>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</si>
  <si>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</si>
  <si>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</si>
  <si>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</si>
  <si>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</si>
  <si>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</si>
  <si>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</si>
  <si>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</si>
  <si>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</si>
  <si>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</si>
  <si>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</si>
  <si>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</si>
  <si>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</si>
  <si>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</si>
  <si>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</si>
  <si>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</si>
  <si>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</si>
  <si>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</si>
  <si>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</si>
  <si>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</si>
  <si>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</si>
  <si>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</si>
  <si>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</si>
  <si>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</si>
  <si>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</si>
  <si>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</si>
  <si>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</si>
  <si>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</si>
  <si>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</si>
  <si>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</si>
  <si>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</si>
  <si>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</si>
  <si>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</si>
  <si>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</si>
  <si>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</si>
  <si>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</si>
  <si>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</si>
  <si>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</si>
  <si>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</si>
  <si>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</si>
  <si>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</si>
  <si>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</si>
  <si>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</si>
  <si>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</si>
  <si>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</si>
  <si>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</si>
  <si>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</si>
  <si>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</si>
  <si>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</si>
  <si>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</si>
  <si>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</si>
  <si>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</si>
  <si>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</si>
  <si>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</si>
  <si>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</si>
  <si>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</si>
  <si>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</si>
  <si>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</si>
  <si>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</si>
  <si>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</si>
  <si>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</si>
  <si>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</si>
  <si>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</si>
  <si>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</si>
  <si>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</si>
  <si>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</si>
  <si>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</si>
  <si>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</si>
  <si>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</si>
  <si>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</si>
  <si>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</si>
  <si>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</si>
  <si>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</si>
  <si>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</si>
  <si>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</si>
  <si>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</si>
  <si>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</si>
  <si>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</si>
  <si>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</si>
  <si>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</si>
  <si>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</si>
  <si>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</si>
  <si>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</si>
  <si>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</si>
  <si>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</si>
  <si>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</si>
  <si>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</si>
  <si>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</si>
  <si>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</si>
  <si>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</si>
  <si>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</si>
  <si>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</si>
  <si>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</si>
  <si>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</si>
  <si>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</si>
  <si>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</si>
  <si>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</si>
  <si>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</si>
  <si>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</si>
  <si>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</si>
  <si>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</si>
  <si>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</si>
  <si>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</si>
  <si>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</si>
  <si>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</si>
  <si>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</si>
  <si>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</si>
  <si>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</si>
  <si>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</si>
  <si>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</si>
  <si>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</si>
  <si>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</si>
  <si>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</si>
  <si>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</si>
  <si>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</si>
  <si>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</si>
  <si>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</si>
  <si>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</si>
  <si>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</si>
  <si>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</si>
  <si>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</si>
  <si>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</si>
  <si>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</si>
  <si>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</si>
  <si>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</si>
  <si>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</si>
  <si>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</si>
  <si>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</si>
  <si>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</si>
  <si>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</si>
  <si>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</si>
  <si>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</si>
  <si>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</si>
  <si>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</si>
  <si>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</si>
  <si>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</si>
  <si>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</si>
  <si>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</si>
  <si>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</si>
  <si>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</si>
  <si>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</si>
  <si>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</si>
  <si>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</si>
  <si>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</si>
  <si>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</si>
  <si>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</si>
  <si>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</si>
  <si>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</si>
  <si>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</si>
  <si>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</si>
  <si>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</si>
  <si>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</si>
  <si>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</si>
  <si>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</si>
  <si>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</si>
  <si>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</si>
  <si>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</si>
  <si>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</si>
  <si>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</si>
  <si>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</si>
  <si>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</si>
  <si>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</si>
  <si>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</si>
  <si>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</si>
  <si>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</si>
  <si>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</si>
  <si>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</si>
  <si>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</si>
  <si>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</si>
  <si>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</si>
  <si>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</si>
  <si>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</si>
  <si>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</si>
  <si>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</si>
  <si>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</si>
  <si>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</si>
  <si>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</si>
  <si>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</si>
  <si>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</si>
  <si>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</si>
  <si>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</si>
  <si>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</si>
  <si>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</si>
  <si>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</si>
  <si>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</si>
  <si>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</si>
  <si>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</si>
  <si>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</si>
  <si>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</si>
  <si>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</si>
  <si>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</si>
  <si>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</si>
  <si>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</si>
  <si>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</si>
  <si>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</si>
  <si>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</si>
  <si>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</si>
  <si>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</si>
  <si>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</si>
  <si>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</si>
  <si>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</si>
  <si>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</si>
  <si>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</si>
  <si>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</si>
  <si>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</si>
  <si>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</si>
  <si>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</si>
  <si>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</si>
  <si>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</si>
  <si>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</si>
  <si>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</si>
  <si>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</si>
  <si>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</si>
  <si>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</si>
  <si>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</si>
  <si>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</si>
  <si>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</si>
  <si>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</si>
  <si>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</si>
  <si>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</si>
  <si>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</si>
  <si>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</si>
  <si>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</si>
  <si>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</si>
  <si>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</si>
  <si>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</si>
  <si>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</si>
  <si>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</si>
  <si>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</si>
  <si>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</si>
  <si>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</si>
  <si>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</si>
  <si>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</si>
  <si>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</si>
  <si>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</si>
  <si>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</si>
  <si>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</si>
  <si>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</si>
  <si>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</si>
  <si>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</si>
  <si>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</si>
  <si>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</si>
  <si>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</si>
  <si>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</si>
  <si>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</si>
  <si>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</si>
  <si>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</si>
  <si>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</si>
  <si>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</si>
  <si>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</si>
  <si>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</si>
  <si>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</si>
  <si>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</si>
  <si>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</si>
  <si>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</si>
  <si>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</si>
  <si>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</si>
  <si>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</si>
  <si>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</si>
  <si>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</si>
  <si>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</si>
  <si>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</si>
  <si>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</si>
  <si>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</si>
  <si>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</si>
  <si>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</si>
  <si>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</si>
  <si>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</si>
  <si>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</si>
  <si>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</si>
  <si>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</si>
  <si>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</si>
  <si>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</si>
  <si>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</si>
  <si>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</si>
  <si>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</si>
  <si>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</si>
  <si>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</si>
  <si>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</si>
  <si>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</si>
  <si>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</si>
  <si>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</si>
  <si>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</si>
  <si>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</si>
  <si>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</si>
  <si>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</si>
  <si>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</si>
  <si>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</si>
  <si>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</si>
  <si>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</si>
  <si>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</si>
  <si>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</si>
  <si>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</si>
  <si>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</si>
  <si>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</si>
  <si>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</si>
  <si>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</si>
  <si>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</si>
  <si>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</si>
  <si>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</si>
  <si>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</si>
  <si>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</si>
  <si>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</si>
  <si>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</si>
  <si>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</si>
  <si>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</si>
  <si>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</si>
  <si>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</si>
  <si>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</si>
  <si>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</si>
  <si>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</si>
  <si>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</si>
  <si>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</si>
  <si>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</si>
  <si>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</si>
  <si>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</si>
  <si>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</si>
  <si>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</si>
  <si>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</si>
  <si>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</si>
  <si>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</si>
  <si>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</si>
  <si>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</si>
  <si>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</si>
  <si>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</si>
  <si>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</si>
  <si>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</si>
  <si>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</si>
  <si>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</si>
  <si>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</si>
  <si>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</si>
  <si>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</si>
  <si>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</si>
  <si>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</si>
  <si>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</si>
  <si>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</si>
  <si>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</si>
  <si>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</si>
  <si>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</si>
  <si>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</si>
  <si>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</si>
  <si>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</si>
  <si>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</si>
  <si>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</si>
  <si>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</si>
  <si>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</si>
  <si>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</si>
  <si>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</si>
  <si>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</si>
  <si>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</si>
  <si>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</si>
  <si>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</si>
  <si>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</si>
  <si>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</si>
  <si>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</si>
  <si>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</si>
  <si>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</si>
  <si>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</si>
  <si>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</si>
  <si>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</si>
  <si>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</si>
  <si>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</si>
  <si>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</si>
  <si>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</si>
  <si>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</si>
  <si>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</si>
  <si>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</si>
  <si>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</si>
  <si>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</si>
  <si>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</si>
  <si>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</si>
  <si>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</si>
  <si>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</si>
  <si>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</si>
  <si>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</si>
  <si>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</si>
  <si>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</si>
  <si>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</si>
  <si>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</si>
  <si>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</si>
  <si>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</si>
  <si>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</si>
  <si>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</si>
  <si>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</si>
  <si>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</si>
  <si>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</si>
  <si>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</si>
  <si>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</si>
  <si>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</si>
  <si>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</si>
  <si>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</si>
  <si>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</si>
  <si>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</si>
  <si>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</si>
  <si>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</si>
  <si>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</si>
  <si>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</si>
  <si>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</si>
  <si>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</si>
  <si>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</si>
  <si>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</si>
  <si>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</si>
  <si>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</si>
  <si>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</si>
  <si>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</si>
  <si>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</si>
  <si>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</si>
  <si>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</si>
  <si>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</si>
  <si>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</si>
  <si>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</si>
  <si>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</si>
  <si>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</si>
  <si>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</si>
  <si>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</si>
  <si>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</si>
  <si>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</si>
  <si>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</si>
  <si>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</si>
  <si>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</si>
  <si>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</si>
  <si>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</si>
  <si>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</si>
  <si>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</si>
  <si>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</si>
  <si>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</si>
  <si>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</si>
  <si>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</si>
  <si>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</si>
  <si>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</si>
  <si>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</si>
  <si>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</si>
  <si>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</si>
  <si>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</si>
  <si>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</si>
  <si>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</si>
  <si>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</si>
  <si>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</si>
  <si>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</si>
  <si>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</si>
  <si>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</si>
  <si>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</si>
  <si>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</si>
  <si>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</si>
  <si>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</si>
  <si>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</si>
  <si>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</si>
  <si>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</si>
  <si>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</si>
  <si>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</si>
  <si>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</si>
  <si>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</si>
  <si>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</si>
  <si>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</si>
  <si>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</si>
  <si>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</si>
  <si>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</si>
  <si>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</si>
  <si>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</si>
  <si>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</si>
  <si>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</si>
  <si>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</si>
  <si>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</si>
  <si>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</si>
  <si>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</si>
  <si>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</si>
  <si>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</si>
  <si>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</si>
  <si>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</si>
  <si>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</si>
  <si>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</si>
  <si>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</si>
  <si>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</si>
  <si>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</si>
  <si>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</si>
  <si>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</si>
  <si>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</si>
  <si>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</si>
  <si>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</si>
  <si>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</si>
  <si>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</si>
  <si>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</si>
  <si>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</si>
  <si>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</si>
  <si>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</si>
  <si>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</si>
  <si>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</si>
  <si>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</si>
  <si>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</si>
  <si>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</si>
  <si>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</si>
  <si>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</si>
  <si>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</si>
  <si>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</si>
  <si>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</si>
  <si>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</si>
  <si>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</si>
  <si>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</si>
  <si>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</si>
  <si>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</si>
  <si>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</si>
  <si>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</si>
  <si>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</si>
  <si>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</si>
  <si>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</si>
  <si>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</si>
  <si>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</si>
  <si>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</si>
  <si>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</si>
  <si>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</si>
  <si>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</si>
  <si>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</si>
  <si>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</si>
  <si>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</si>
  <si>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</si>
  <si>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</si>
  <si>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</si>
  <si>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</si>
  <si>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</si>
  <si>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</si>
  <si>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</si>
  <si>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</si>
  <si>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</si>
  <si>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</si>
  <si>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</si>
  <si>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</si>
  <si>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</si>
  <si>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</si>
  <si>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</si>
  <si>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</si>
  <si>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</si>
  <si>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</si>
  <si>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</si>
  <si>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</si>
  <si>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</si>
  <si>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</si>
  <si>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</si>
  <si>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</si>
  <si>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</si>
  <si>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</si>
  <si>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</si>
  <si>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</si>
  <si>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</si>
  <si>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</si>
  <si>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</si>
  <si>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</si>
  <si>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</si>
  <si>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</si>
  <si>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</si>
  <si>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</si>
  <si>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</si>
  <si>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</si>
  <si>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</si>
  <si>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</si>
  <si>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</si>
  <si>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</si>
  <si>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</si>
  <si>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</si>
  <si>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</si>
  <si>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</si>
  <si>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</si>
  <si>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</si>
  <si>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</si>
  <si>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</si>
  <si>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</si>
  <si>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</si>
  <si>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</si>
  <si>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</si>
  <si>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</si>
  <si>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</si>
  <si>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</si>
  <si>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</si>
  <si>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</si>
  <si>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</si>
  <si>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</si>
  <si>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</si>
  <si>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</si>
  <si>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</si>
  <si>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</si>
  <si>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</si>
  <si>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</si>
  <si>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</si>
  <si>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</si>
  <si>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</si>
  <si>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</si>
  <si>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</si>
  <si>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</si>
  <si>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</si>
  <si>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</si>
  <si>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</si>
  <si>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</si>
  <si>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</si>
  <si>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</si>
  <si>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</si>
  <si>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</si>
  <si>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</si>
  <si>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</si>
  <si>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</si>
  <si>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</si>
  <si>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</si>
  <si>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</si>
  <si>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</si>
  <si>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</si>
  <si>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</si>
  <si>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</si>
  <si>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</si>
  <si>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</si>
  <si>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</si>
  <si>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</si>
  <si>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</si>
  <si>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</si>
  <si>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</si>
  <si>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</si>
  <si>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</si>
  <si>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</si>
  <si>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</si>
  <si>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</si>
  <si>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</si>
  <si>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</si>
  <si>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</si>
  <si>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</si>
  <si>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</si>
  <si>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</si>
  <si>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</si>
  <si>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</si>
  <si>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</si>
  <si>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</si>
  <si>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</si>
  <si>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</si>
  <si>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</si>
  <si>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</si>
  <si>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</si>
  <si>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</si>
  <si>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</si>
  <si>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</si>
  <si>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</si>
  <si>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</si>
  <si>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</si>
  <si>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</si>
  <si>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</si>
  <si>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</si>
  <si>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</si>
  <si>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</si>
  <si>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</si>
  <si>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</si>
  <si>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</si>
  <si>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</si>
  <si>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</si>
  <si>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</si>
  <si>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</si>
  <si>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</si>
  <si>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</si>
  <si>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</si>
  <si>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</si>
  <si>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</si>
  <si>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</si>
  <si>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</si>
  <si>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</si>
  <si>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</si>
  <si>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</si>
  <si>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</si>
  <si>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</si>
  <si>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</si>
  <si>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</si>
  <si>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</si>
  <si>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</si>
  <si>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</si>
  <si>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</si>
  <si>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</si>
  <si>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</si>
  <si>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</si>
  <si>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</si>
  <si>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</si>
  <si>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</si>
  <si>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</si>
  <si>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</si>
  <si>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</si>
  <si>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</si>
  <si>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</si>
  <si>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</si>
  <si>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</si>
  <si>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</si>
  <si>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</si>
  <si>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</si>
  <si>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</si>
  <si>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</si>
  <si>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</si>
  <si>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</si>
  <si>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</si>
  <si>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</si>
  <si>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</si>
  <si>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</si>
  <si>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</si>
  <si>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</si>
  <si>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</si>
  <si>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</si>
  <si>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</si>
  <si>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</si>
  <si>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</si>
  <si>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</si>
  <si>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</si>
  <si>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</si>
  <si>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</si>
  <si>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</si>
  <si>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</si>
  <si>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</si>
  <si>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</si>
  <si>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</si>
  <si>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</si>
  <si>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</si>
  <si>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</si>
  <si>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</si>
  <si>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</si>
  <si>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</si>
  <si>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</si>
  <si>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</si>
  <si>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</si>
  <si>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</si>
  <si>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</si>
  <si>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</si>
  <si>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</si>
  <si>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</si>
  <si>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</si>
  <si>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</si>
  <si>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</si>
  <si>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</si>
  <si>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</si>
  <si>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</si>
  <si>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</si>
  <si>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</si>
  <si>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</si>
  <si>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</si>
  <si>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</si>
  <si>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</si>
  <si>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</si>
  <si>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</si>
  <si>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</si>
  <si>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</si>
  <si>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</si>
  <si>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</si>
  <si>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</si>
  <si>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</si>
  <si>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</si>
  <si>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</si>
  <si>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</si>
  <si>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</si>
  <si>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</si>
  <si>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</si>
  <si>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</si>
  <si>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</si>
  <si>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</si>
  <si>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</si>
  <si>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</si>
  <si>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</si>
  <si>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</si>
  <si>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</si>
  <si>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</si>
  <si>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</si>
  <si>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</si>
  <si>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</si>
  <si>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</si>
  <si>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</si>
  <si>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</si>
  <si>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</si>
  <si>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</si>
  <si>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</si>
  <si>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</si>
  <si>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</si>
  <si>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</si>
  <si>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</si>
  <si>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</si>
  <si>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</si>
  <si>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</si>
  <si>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</si>
  <si>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</si>
  <si>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</si>
  <si>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</si>
  <si>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</si>
  <si>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</si>
  <si>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</si>
  <si>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</si>
  <si>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</si>
  <si>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</si>
  <si>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</si>
  <si>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</si>
  <si>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</si>
  <si>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</si>
  <si>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</si>
  <si>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</si>
  <si>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</si>
  <si>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</si>
  <si>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</si>
  <si>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</si>
  <si>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</si>
  <si>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</si>
  <si>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</si>
  <si>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</si>
  <si>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</si>
  <si>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</si>
  <si>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</si>
  <si>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</si>
  <si>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</si>
  <si>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</si>
  <si>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</si>
  <si>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</si>
  <si>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</si>
  <si>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</si>
  <si>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</si>
  <si>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</si>
  <si>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</si>
  <si>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</si>
  <si>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</si>
  <si>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</si>
  <si>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</si>
  <si>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</si>
  <si>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</si>
  <si>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</si>
  <si>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</si>
  <si>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</si>
  <si>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</si>
  <si>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</si>
  <si>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</si>
  <si>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</si>
  <si>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</si>
  <si>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</si>
  <si>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</si>
  <si>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</si>
  <si>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</si>
  <si>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</si>
  <si>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</si>
  <si>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</si>
  <si>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</si>
  <si>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</si>
  <si>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</si>
  <si>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</si>
  <si>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</si>
  <si>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</si>
  <si>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</si>
  <si>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</si>
  <si>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</si>
  <si>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</si>
  <si>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</si>
  <si>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</si>
  <si>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</si>
  <si>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</si>
  <si>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</si>
  <si>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</si>
  <si>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</si>
  <si>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</si>
  <si>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</si>
  <si>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</si>
  <si>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</si>
  <si>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</si>
  <si>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</si>
  <si>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</si>
  <si>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</si>
  <si>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</si>
  <si>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</si>
  <si>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</si>
  <si>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</si>
  <si>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</si>
  <si>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</si>
  <si>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</si>
  <si>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</si>
  <si>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</si>
  <si>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</si>
  <si>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</si>
  <si>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</si>
  <si>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</si>
  <si>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</si>
  <si>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</si>
  <si>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</si>
  <si>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</si>
  <si>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</si>
  <si>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</si>
  <si>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</si>
  <si>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</si>
  <si>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</si>
  <si>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</si>
  <si>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</si>
  <si>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</si>
  <si>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</si>
  <si>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</si>
  <si>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</si>
  <si>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</si>
  <si>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</si>
  <si>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</si>
  <si>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</si>
  <si>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</si>
  <si>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</si>
  <si>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</si>
  <si>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</si>
  <si>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</si>
  <si>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</si>
  <si>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</si>
  <si>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</si>
  <si>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</si>
  <si>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</si>
  <si>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</si>
  <si>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</si>
  <si>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</si>
  <si>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</si>
  <si>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</si>
  <si>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</si>
  <si>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</si>
  <si>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</si>
  <si>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</si>
  <si>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</si>
  <si>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</si>
  <si>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</si>
  <si>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</si>
  <si>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</si>
  <si>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</si>
  <si>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</si>
  <si>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</si>
  <si>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</si>
  <si>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</si>
  <si>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</si>
  <si>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</si>
  <si>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</si>
  <si>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</si>
  <si>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</si>
  <si>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</si>
  <si>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</si>
  <si>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</si>
  <si>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</si>
  <si>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</si>
  <si>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</si>
  <si>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</si>
  <si>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</si>
  <si>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</si>
  <si>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</si>
  <si>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</si>
  <si>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</si>
  <si>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</si>
  <si>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</si>
  <si>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</si>
  <si>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</si>
  <si>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</si>
  <si>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</si>
  <si>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</si>
  <si>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</si>
  <si>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</si>
  <si>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</si>
  <si>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</si>
  <si>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</si>
  <si>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</si>
  <si>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</si>
  <si>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</si>
  <si>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</si>
  <si>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</si>
  <si>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</si>
  <si>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</si>
  <si>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</si>
  <si>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</si>
  <si>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</si>
  <si>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</si>
  <si>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</si>
  <si>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</si>
  <si>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</si>
  <si>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</si>
  <si>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</si>
  <si>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</si>
  <si>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</si>
  <si>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</si>
  <si>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</si>
  <si>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</si>
  <si>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</si>
  <si>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</si>
  <si>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</si>
  <si>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</si>
  <si>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</si>
  <si>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</si>
  <si>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</si>
  <si>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</si>
  <si>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</si>
  <si>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</si>
  <si>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</si>
  <si>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</si>
  <si>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</si>
  <si>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</si>
  <si>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</si>
  <si>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</si>
  <si>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</si>
  <si>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</si>
  <si>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</si>
  <si>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</si>
  <si>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</si>
  <si>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</si>
  <si>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</si>
  <si>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</si>
  <si>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</si>
  <si>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</si>
  <si>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</si>
  <si>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</si>
  <si>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</si>
  <si>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</si>
  <si>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</si>
  <si>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</si>
  <si>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</si>
  <si>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</si>
  <si>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</si>
  <si>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</si>
  <si>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</si>
  <si>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</si>
  <si>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</si>
  <si>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</si>
  <si>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</si>
  <si>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</si>
  <si>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</si>
  <si>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</si>
  <si>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</si>
  <si>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</si>
  <si>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</si>
  <si>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</si>
  <si>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</si>
  <si>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</si>
  <si>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</si>
  <si>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</si>
  <si>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</si>
  <si>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</si>
  <si>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</si>
  <si>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</si>
  <si>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</si>
  <si>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</si>
  <si>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</si>
  <si>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</si>
  <si>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</si>
  <si>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</si>
  <si>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</si>
  <si>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</si>
  <si>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</si>
  <si>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</si>
  <si>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</si>
  <si>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</si>
  <si>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</si>
  <si>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</si>
  <si>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</si>
  <si>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</si>
  <si>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</si>
  <si>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</si>
  <si>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</si>
  <si>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</si>
  <si>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</si>
  <si>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</si>
  <si>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</si>
  <si>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</si>
  <si>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</si>
  <si>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</si>
  <si>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</si>
  <si>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</si>
  <si>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</si>
  <si>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</si>
  <si>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</si>
  <si>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</si>
  <si>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</si>
  <si>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</si>
  <si>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</si>
  <si>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</si>
  <si>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</si>
  <si>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</si>
  <si>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</si>
  <si>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</si>
  <si>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</si>
  <si>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</si>
  <si>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</si>
  <si>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</si>
  <si>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</si>
  <si>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</si>
  <si>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</si>
  <si>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</si>
  <si>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</si>
  <si>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</si>
  <si>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</si>
  <si>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</si>
  <si>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</si>
  <si>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</si>
  <si>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</si>
  <si>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</si>
  <si>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</si>
  <si>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</si>
  <si>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</si>
  <si>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</si>
  <si>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</si>
  <si>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</si>
  <si>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</si>
  <si>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</si>
  <si>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</si>
  <si>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</si>
  <si>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</si>
  <si>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</si>
  <si>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</si>
  <si>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</si>
  <si>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</si>
  <si>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</si>
  <si>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</si>
  <si>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</si>
  <si>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</si>
  <si>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</si>
  <si>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</si>
  <si>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</si>
  <si>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</si>
  <si>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</si>
  <si>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</si>
  <si>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</si>
  <si>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</si>
  <si>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</si>
  <si>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</si>
  <si>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</si>
  <si>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</si>
  <si>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</si>
  <si>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</si>
  <si>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</si>
  <si>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</si>
  <si>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</si>
  <si>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</si>
  <si>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</si>
  <si>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</si>
  <si>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</si>
  <si>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</si>
  <si>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</si>
  <si>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</si>
  <si>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</si>
  <si>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</si>
  <si>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</si>
  <si>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</si>
  <si>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</si>
  <si>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</si>
  <si>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</si>
  <si>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</si>
  <si>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</si>
  <si>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</si>
  <si>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</si>
  <si>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</si>
  <si>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</si>
  <si>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</si>
  <si>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</si>
  <si>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</si>
  <si>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</si>
  <si>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</si>
  <si>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</si>
  <si>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</si>
  <si>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</si>
  <si>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</si>
  <si>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</si>
  <si>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</si>
  <si>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</si>
  <si>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</si>
  <si>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</si>
  <si>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</si>
  <si>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</si>
  <si>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</si>
  <si>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</si>
  <si>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</si>
  <si>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</si>
  <si>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</si>
  <si>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</si>
  <si>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</si>
  <si>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</si>
  <si>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</si>
  <si>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</si>
  <si>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</si>
  <si>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</si>
  <si>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</si>
  <si>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</si>
  <si>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</si>
  <si>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</si>
  <si>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</si>
  <si>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</si>
  <si>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</si>
  <si>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</si>
  <si>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</si>
  <si>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</si>
  <si>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</si>
  <si>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</si>
  <si>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</si>
  <si>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</si>
  <si>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</si>
  <si>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</si>
  <si>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</si>
  <si>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</si>
  <si>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</si>
  <si>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</si>
  <si>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</si>
  <si>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</si>
  <si>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</si>
  <si>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</si>
  <si>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</si>
  <si>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</si>
  <si>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</si>
  <si>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</si>
  <si>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</si>
  <si>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</si>
  <si>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</si>
  <si>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</si>
  <si>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</si>
  <si>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</si>
  <si>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</si>
  <si>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</si>
  <si>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</si>
  <si>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</si>
  <si>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</si>
  <si>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</si>
  <si>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</si>
  <si>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</si>
  <si>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</si>
  <si>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</si>
  <si>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</si>
  <si>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</si>
  <si>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</si>
  <si>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</si>
  <si>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</si>
  <si>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</si>
  <si>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</si>
  <si>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</si>
  <si>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</si>
  <si>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</si>
  <si>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</si>
  <si>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</si>
  <si>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</si>
  <si>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</si>
  <si>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</si>
  <si>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</si>
  <si>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</si>
  <si>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</si>
  <si>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</si>
  <si>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</si>
  <si>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</si>
  <si>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</si>
  <si>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</si>
  <si>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</si>
  <si>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</si>
  <si>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</si>
  <si>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</si>
  <si>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</si>
  <si>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</si>
  <si>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</si>
  <si>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</si>
  <si>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</si>
  <si>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</si>
  <si>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</si>
  <si>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</si>
  <si>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</si>
  <si>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</si>
  <si>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</si>
  <si>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</si>
  <si>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</si>
  <si>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</si>
  <si>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</si>
  <si>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</si>
  <si>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</si>
  <si>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</si>
  <si>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</si>
  <si>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</si>
  <si>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</si>
  <si>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</si>
  <si>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</si>
  <si>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</si>
  <si>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</si>
  <si>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</si>
  <si>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</si>
  <si>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</si>
  <si>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</si>
  <si>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</si>
  <si>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</si>
  <si>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</si>
  <si>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</si>
  <si>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</si>
  <si>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</si>
  <si>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</si>
  <si>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</si>
  <si>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</si>
  <si>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</si>
  <si>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</si>
  <si>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</si>
  <si>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</si>
  <si>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</si>
  <si>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</si>
  <si>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</si>
  <si>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</si>
  <si>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</si>
  <si>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</si>
  <si>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</si>
  <si>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</si>
  <si>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</si>
  <si>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</si>
  <si>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</si>
  <si>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</si>
  <si>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</si>
  <si>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</si>
  <si>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</si>
  <si>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</si>
  <si>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</si>
  <si>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</si>
  <si>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</si>
  <si>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</si>
  <si>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</si>
  <si>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</si>
  <si>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</si>
  <si>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</si>
  <si>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</si>
  <si>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</si>
  <si>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</si>
  <si>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</si>
  <si>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</si>
  <si>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</si>
  <si>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</si>
  <si>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</si>
  <si>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</si>
  <si>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</si>
  <si>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</si>
  <si>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</si>
  <si>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</si>
  <si>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</si>
  <si>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</si>
  <si>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</si>
  <si>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</si>
  <si>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</si>
  <si>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</si>
  <si>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</si>
  <si>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</si>
  <si>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</si>
  <si>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</si>
  <si>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</si>
  <si>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</si>
  <si>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</si>
  <si>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</si>
  <si>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</si>
  <si>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</si>
  <si>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</si>
  <si>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</si>
  <si>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</si>
  <si>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</si>
  <si>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</si>
  <si>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</si>
  <si>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</si>
  <si>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</si>
  <si>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</si>
  <si>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</si>
  <si>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</si>
  <si>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</si>
  <si>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</si>
  <si>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</si>
  <si>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</si>
  <si>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</si>
  <si>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</si>
  <si>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</si>
  <si>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</si>
  <si>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</si>
  <si>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</si>
  <si>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</si>
  <si>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</si>
  <si>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</si>
  <si>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</si>
  <si>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</si>
  <si>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</si>
  <si>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</si>
  <si>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</si>
  <si>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</si>
  <si>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</si>
  <si>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</si>
  <si>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</si>
  <si>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</si>
  <si>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</si>
  <si>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</si>
  <si>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</si>
  <si>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</si>
  <si>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</si>
  <si>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</si>
  <si>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</si>
  <si>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</si>
  <si>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</si>
  <si>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</si>
  <si>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</si>
  <si>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</si>
  <si>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</si>
  <si>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</si>
  <si>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</si>
  <si>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</si>
  <si>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</si>
  <si>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</si>
  <si>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</si>
  <si>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</si>
  <si>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</si>
  <si>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</si>
  <si>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</si>
  <si>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</si>
  <si>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</si>
  <si>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</si>
  <si>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</si>
  <si>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</si>
  <si>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</si>
  <si>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</si>
  <si>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</si>
  <si>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</si>
  <si>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</si>
  <si>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</si>
  <si>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</si>
  <si>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</si>
  <si>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</si>
  <si>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</si>
  <si>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</si>
  <si>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</si>
  <si>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</si>
  <si>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</si>
  <si>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</si>
  <si>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</si>
  <si>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</si>
  <si>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</si>
  <si>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</si>
  <si>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</si>
  <si>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</si>
  <si>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</si>
  <si>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</si>
  <si>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</si>
  <si>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</si>
  <si>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</si>
  <si>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</si>
  <si>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</si>
  <si>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</si>
  <si>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</si>
  <si>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</si>
  <si>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</si>
  <si>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</si>
  <si>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</si>
  <si>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</si>
  <si>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</si>
  <si>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</si>
  <si>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</si>
  <si>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</si>
  <si>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</si>
  <si>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</si>
  <si>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</si>
  <si>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</si>
  <si>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</si>
  <si>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</si>
  <si>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</si>
  <si>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</si>
  <si>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</si>
  <si>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</si>
  <si>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</si>
  <si>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</si>
  <si>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</si>
  <si>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</si>
  <si>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</si>
  <si>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</si>
  <si>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</si>
  <si>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</si>
  <si>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</si>
  <si>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</si>
  <si>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</si>
  <si>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</si>
  <si>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</si>
  <si>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</si>
  <si>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</si>
  <si>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</si>
  <si>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</si>
  <si>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</si>
  <si>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</si>
  <si>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</si>
  <si>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</si>
  <si>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</si>
  <si>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</si>
  <si>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</si>
  <si>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</si>
  <si>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</si>
  <si>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</si>
  <si>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</si>
  <si>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</si>
  <si>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</si>
  <si>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</si>
  <si>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</si>
  <si>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</si>
  <si>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</si>
  <si>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</si>
  <si>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</si>
  <si>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</si>
  <si>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</si>
  <si>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</si>
  <si>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</si>
  <si>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</si>
  <si>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</si>
  <si>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</si>
  <si>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</si>
  <si>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</si>
  <si>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</si>
  <si>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</si>
  <si>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</si>
  <si>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</si>
  <si>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</si>
  <si>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</si>
  <si>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</si>
  <si>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</si>
  <si>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</si>
  <si>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</si>
  <si>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</si>
  <si>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</si>
  <si>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</si>
  <si>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</si>
  <si>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</si>
  <si>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</si>
  <si>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</si>
  <si>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</si>
  <si>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</si>
  <si>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</si>
  <si>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</si>
  <si>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</si>
  <si>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</si>
  <si>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</si>
  <si>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</si>
  <si>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</si>
  <si>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</si>
  <si>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</si>
  <si>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</si>
  <si>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</si>
  <si>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</si>
  <si>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</si>
  <si>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</si>
  <si>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</si>
  <si>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</si>
  <si>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</si>
  <si>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</si>
  <si>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</si>
  <si>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</si>
  <si>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</si>
  <si>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</si>
  <si>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</si>
  <si>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</si>
  <si>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</si>
  <si>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</si>
  <si>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</si>
  <si>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</si>
  <si>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</si>
  <si>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</si>
  <si>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</si>
  <si>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</si>
  <si>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</si>
  <si>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</si>
  <si>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</si>
  <si>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</si>
  <si>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</si>
  <si>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</si>
  <si>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</si>
  <si>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</si>
  <si>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</si>
  <si>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</si>
  <si>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</si>
  <si>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</si>
  <si>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</si>
  <si>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</si>
  <si>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</si>
  <si>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</si>
  <si>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</si>
  <si>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</si>
  <si>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</si>
  <si>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</si>
  <si>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</si>
  <si>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</si>
  <si>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</si>
  <si>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</si>
  <si>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</si>
  <si>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</si>
  <si>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</si>
  <si>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</si>
  <si>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</si>
  <si>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</si>
  <si>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</si>
  <si>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</si>
  <si>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</si>
  <si>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</si>
  <si>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</si>
  <si>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</si>
  <si>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</si>
  <si>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</si>
  <si>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</si>
  <si>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</si>
  <si>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</si>
  <si>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</si>
  <si>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</si>
  <si>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</si>
  <si>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</si>
  <si>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</si>
  <si>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</si>
  <si>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</si>
  <si>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</si>
  <si>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</si>
  <si>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</si>
  <si>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</si>
  <si>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</si>
  <si>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</si>
  <si>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</si>
  <si>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</si>
  <si>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</si>
  <si>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</si>
  <si>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</si>
  <si>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</si>
  <si>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</si>
  <si>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</si>
  <si>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</si>
  <si>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</si>
  <si>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</si>
  <si>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</si>
  <si>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</si>
  <si>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</si>
  <si>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</si>
  <si>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</si>
  <si>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</si>
  <si>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</si>
  <si>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</si>
  <si>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</si>
  <si>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</si>
  <si>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</si>
  <si>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</si>
  <si>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</si>
  <si>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</si>
  <si>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</si>
  <si>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</si>
  <si>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</si>
  <si>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</si>
  <si>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</si>
  <si>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</si>
  <si>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</si>
  <si>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</si>
  <si>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</si>
  <si>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</si>
  <si>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</si>
  <si>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</si>
  <si>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</si>
  <si>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</si>
  <si>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</si>
  <si>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</si>
  <si>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</si>
  <si>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</si>
  <si>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</si>
  <si>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</si>
  <si>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</si>
  <si>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</si>
  <si>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</si>
  <si>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</si>
  <si>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</si>
  <si>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</si>
  <si>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</si>
  <si>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</si>
  <si>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</si>
  <si>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</si>
  <si>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</si>
  <si>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</si>
  <si>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</si>
  <si>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</si>
  <si>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</si>
  <si>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</si>
  <si>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</si>
  <si>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</si>
  <si>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</si>
  <si>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</si>
  <si>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</si>
  <si>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</si>
  <si>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</si>
  <si>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</si>
  <si>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</si>
  <si>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</si>
  <si>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</si>
  <si>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</si>
  <si>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</si>
  <si>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</si>
  <si>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</si>
  <si>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</si>
  <si>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</si>
  <si>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</si>
  <si>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</si>
  <si>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</si>
  <si>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</si>
  <si>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</si>
  <si>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</si>
  <si>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</si>
  <si>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</si>
  <si>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</si>
  <si>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</si>
  <si>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</si>
  <si>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</si>
  <si>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</si>
  <si>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</si>
  <si>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</si>
  <si>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</si>
  <si>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</si>
  <si>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</si>
  <si>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</si>
  <si>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</si>
  <si>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</si>
  <si>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</si>
  <si>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</si>
  <si>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</si>
  <si>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</si>
  <si>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</si>
  <si>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</si>
  <si>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</si>
  <si>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</si>
  <si>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</si>
  <si>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</si>
  <si>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</si>
  <si>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</si>
  <si>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</si>
  <si>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</si>
  <si>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</si>
  <si>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</si>
  <si>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</si>
  <si>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</si>
  <si>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</si>
  <si>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</si>
  <si>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</si>
  <si>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</si>
  <si>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</si>
  <si>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</si>
  <si>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</si>
  <si>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</si>
  <si>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</si>
  <si>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</si>
  <si>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</si>
  <si>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</si>
  <si>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</si>
  <si>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</si>
  <si>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</si>
  <si>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</si>
  <si>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</si>
  <si>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</si>
  <si>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</si>
  <si>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</si>
  <si>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</si>
  <si>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</si>
  <si>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</si>
  <si>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</si>
  <si>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</si>
  <si>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</si>
  <si>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</si>
  <si>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</si>
  <si>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</si>
  <si>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</si>
  <si>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</si>
  <si>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</si>
  <si>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</si>
  <si>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</si>
  <si>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</si>
  <si>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</si>
  <si>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</si>
  <si>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</si>
  <si>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</si>
  <si>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</si>
  <si>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</si>
  <si>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</si>
  <si>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</si>
  <si>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</si>
  <si>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</si>
  <si>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</si>
  <si>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</si>
  <si>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</si>
  <si>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</si>
  <si>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</si>
  <si>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</si>
  <si>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</si>
  <si>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</si>
  <si>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</si>
  <si>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</si>
  <si>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</si>
  <si>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</si>
  <si>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</si>
  <si>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</si>
  <si>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</si>
  <si>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</si>
  <si>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</si>
  <si>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</si>
  <si>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</si>
  <si>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</si>
  <si>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</si>
  <si>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</si>
  <si>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</si>
  <si>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</si>
  <si>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</si>
  <si>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</si>
  <si>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</si>
  <si>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</si>
  <si>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</si>
  <si>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</si>
  <si>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</si>
  <si>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</si>
  <si>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</si>
  <si>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</si>
  <si>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</si>
  <si>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</si>
  <si>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</si>
  <si>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</si>
  <si>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</si>
  <si>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</si>
  <si>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</si>
  <si>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</si>
  <si>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</si>
  <si>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</si>
  <si>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</si>
  <si>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</si>
  <si>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</si>
  <si>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</si>
  <si>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</si>
  <si>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</si>
  <si>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</si>
  <si>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</si>
  <si>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</si>
  <si>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</si>
  <si>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</si>
  <si>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</si>
  <si>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</si>
  <si>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</si>
  <si>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</si>
  <si>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</si>
  <si>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</si>
  <si>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</si>
  <si>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</si>
  <si>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</si>
  <si>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</si>
  <si>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</si>
  <si>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</si>
  <si>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</si>
  <si>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</si>
  <si>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</si>
  <si>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</si>
  <si>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</si>
  <si>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</si>
  <si>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</si>
  <si>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</si>
  <si>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</si>
  <si>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</si>
  <si>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</si>
  <si>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</si>
  <si>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</si>
  <si>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</si>
  <si>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</si>
  <si>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</si>
  <si>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</si>
  <si>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</si>
  <si>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</si>
  <si>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</si>
  <si>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</si>
  <si>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</si>
  <si>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</si>
  <si>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</si>
  <si>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</si>
  <si>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</si>
  <si>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</si>
  <si>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</si>
  <si>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</si>
  <si>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</si>
  <si>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</si>
  <si>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</si>
  <si>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</si>
  <si>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</si>
  <si>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</si>
  <si>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</si>
  <si>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</si>
  <si>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</si>
  <si>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</si>
  <si>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</si>
  <si>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</si>
  <si>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</si>
  <si>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</si>
  <si>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</si>
  <si>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</si>
  <si>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</si>
  <si>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</si>
  <si>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</si>
  <si>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</si>
  <si>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</si>
  <si>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</si>
  <si>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</si>
  <si>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</si>
  <si>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</si>
  <si>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</si>
  <si>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</si>
  <si>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</si>
  <si>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</si>
  <si>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</si>
  <si>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</si>
  <si>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</si>
  <si>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</si>
  <si>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</si>
  <si>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</si>
  <si>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</si>
  <si>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</si>
  <si>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</si>
  <si>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</si>
  <si>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</si>
  <si>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</si>
  <si>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</si>
  <si>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</si>
  <si>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</si>
  <si>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</si>
  <si>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</si>
  <si>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</si>
  <si>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</si>
  <si>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</si>
  <si>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</si>
  <si>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</si>
  <si>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</si>
  <si>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</si>
  <si>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</si>
  <si>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</si>
  <si>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</si>
  <si>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</si>
  <si>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</si>
  <si>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</si>
  <si>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</si>
  <si>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</si>
  <si>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</si>
  <si>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</si>
  <si>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</si>
  <si>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</si>
  <si>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</si>
  <si>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</si>
  <si>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</si>
  <si>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</si>
  <si>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</si>
  <si>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</si>
  <si>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</si>
  <si>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</si>
  <si>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</si>
  <si>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</si>
  <si>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</si>
  <si>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</si>
  <si>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</si>
  <si>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</si>
  <si>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</si>
  <si>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</si>
  <si>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</si>
  <si>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</si>
  <si>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</si>
  <si>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</si>
  <si>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</si>
  <si>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</si>
  <si>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</si>
  <si>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</si>
  <si>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</si>
  <si>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</si>
  <si>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</si>
  <si>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</si>
  <si>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</si>
  <si>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</si>
  <si>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</si>
  <si>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</si>
  <si>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</si>
  <si>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</si>
  <si>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</si>
  <si>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</si>
  <si>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</si>
  <si>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</si>
  <si>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</si>
  <si>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</si>
  <si>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</si>
  <si>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</si>
  <si>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</si>
  <si>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</si>
  <si>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</si>
  <si>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</si>
  <si>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</si>
  <si>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</si>
  <si>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</si>
  <si>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</si>
  <si>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</si>
  <si>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</si>
  <si>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</si>
  <si>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</si>
  <si>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</si>
  <si>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</si>
  <si>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</si>
  <si>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</si>
  <si>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</si>
  <si>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</si>
  <si>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</si>
  <si>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</si>
  <si>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</si>
  <si>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</si>
  <si>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</si>
  <si>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</si>
  <si>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</si>
  <si>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</si>
  <si>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</si>
  <si>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</si>
  <si>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</si>
  <si>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</si>
  <si>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</si>
  <si>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</si>
  <si>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</si>
  <si>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</si>
  <si>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</si>
  <si>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</si>
  <si>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</si>
  <si>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</si>
  <si>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</si>
  <si>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</si>
  <si>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</si>
  <si>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</si>
  <si>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</si>
  <si>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</si>
  <si>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</si>
  <si>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</si>
  <si>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</si>
  <si>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</si>
  <si>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</si>
  <si>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</si>
  <si>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</si>
  <si>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</si>
  <si>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</si>
  <si>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</si>
  <si>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</si>
  <si>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</si>
  <si>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</si>
  <si>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</si>
  <si>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</si>
  <si>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</si>
  <si>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</si>
  <si>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</si>
  <si>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</si>
  <si>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</si>
  <si>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</si>
  <si>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</si>
  <si>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</si>
  <si>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</si>
  <si>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</si>
  <si>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</si>
  <si>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</si>
  <si>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</si>
  <si>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</si>
  <si>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</si>
  <si>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</si>
  <si>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</si>
  <si>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</si>
  <si>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</si>
  <si>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</si>
  <si>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</si>
  <si>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</si>
  <si>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</si>
  <si>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</si>
  <si>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</si>
  <si>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</si>
  <si>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</si>
  <si>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</si>
  <si>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</si>
  <si>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</si>
  <si>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</si>
  <si>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</si>
  <si>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</si>
  <si>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</si>
  <si>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</si>
  <si>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</si>
  <si>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</si>
  <si>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</si>
  <si>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</si>
  <si>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</si>
  <si>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</si>
  <si>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</si>
  <si>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</si>
  <si>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</si>
  <si>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</si>
  <si>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</si>
  <si>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</si>
  <si>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</si>
  <si>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</si>
  <si>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</si>
  <si>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</si>
  <si>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</si>
  <si>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</si>
  <si>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</si>
  <si>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</si>
  <si>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</si>
  <si>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</si>
  <si>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</si>
  <si>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</si>
  <si>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</si>
  <si>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</si>
  <si>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</si>
  <si>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</si>
  <si>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</si>
  <si>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</si>
  <si>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</si>
  <si>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</si>
  <si>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</si>
  <si>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</si>
  <si>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</si>
  <si>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</si>
  <si>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</si>
  <si>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</si>
  <si>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</si>
  <si>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</si>
  <si>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</si>
  <si>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</si>
  <si>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</si>
  <si>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</si>
  <si>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</si>
  <si>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</si>
  <si>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</si>
  <si>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</si>
  <si>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</si>
  <si>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</si>
  <si>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</si>
  <si>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</si>
  <si>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</si>
  <si>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</si>
  <si>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</si>
  <si>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</si>
  <si>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</si>
  <si>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</si>
  <si>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</si>
  <si>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</si>
  <si>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</si>
  <si>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</si>
  <si>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</si>
  <si>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</si>
  <si>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</si>
  <si>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</si>
  <si>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</si>
  <si>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</si>
  <si>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</si>
  <si>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</si>
  <si>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</si>
  <si>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</si>
  <si>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</si>
  <si>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</si>
  <si>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</si>
  <si>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</si>
  <si>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</si>
  <si>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</si>
  <si>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</si>
  <si>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</si>
  <si>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</si>
  <si>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</si>
  <si>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</si>
  <si>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</si>
  <si>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</si>
  <si>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</si>
  <si>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</si>
  <si>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</si>
  <si>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</si>
  <si>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</si>
  <si>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</si>
  <si>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</si>
  <si>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</si>
  <si>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</si>
  <si>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</si>
  <si>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</si>
  <si>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</si>
  <si>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</si>
  <si>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</si>
  <si>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</si>
  <si>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</si>
  <si>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</si>
  <si>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</si>
  <si>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</si>
  <si>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</si>
  <si>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</si>
  <si>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</si>
  <si>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</si>
  <si>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</si>
  <si>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</si>
  <si>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</si>
  <si>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</si>
  <si>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</si>
  <si>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</si>
  <si>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</si>
  <si>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</si>
  <si>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</si>
  <si>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</si>
  <si>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</si>
  <si>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</si>
  <si>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</si>
  <si>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</si>
  <si>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</si>
  <si>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</si>
  <si>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</si>
  <si>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</si>
  <si>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</si>
  <si>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</si>
  <si>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</si>
  <si>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</si>
  <si>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</si>
  <si>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</si>
  <si>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</si>
  <si>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</si>
  <si>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</si>
  <si>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</si>
  <si>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</si>
  <si>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</si>
  <si>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</si>
  <si>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</si>
  <si>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</si>
  <si>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</si>
  <si>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</si>
  <si>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</si>
  <si>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</si>
  <si>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</si>
  <si>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</si>
  <si>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</si>
  <si>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</si>
  <si>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</si>
  <si>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</si>
  <si>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</si>
  <si>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</si>
  <si>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</si>
  <si>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</si>
  <si>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</si>
  <si>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</si>
  <si>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</si>
  <si>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</si>
  <si>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</si>
  <si>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</si>
  <si>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</si>
  <si>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</si>
  <si>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</si>
  <si>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</si>
  <si>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</si>
  <si>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</si>
  <si>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</si>
  <si>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</si>
  <si>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</si>
  <si>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</si>
  <si>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</si>
  <si>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</si>
  <si>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</si>
  <si>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</si>
  <si>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</si>
  <si>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</si>
  <si>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</si>
  <si>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</si>
  <si>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</si>
  <si>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</si>
  <si>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</si>
  <si>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</si>
  <si>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</si>
  <si>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</si>
  <si>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</si>
  <si>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</si>
  <si>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</si>
  <si>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</si>
  <si>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</si>
  <si>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</si>
  <si>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</si>
  <si>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</si>
  <si>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</si>
  <si>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</si>
  <si>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</si>
  <si>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</si>
  <si>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</si>
  <si>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</si>
  <si>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</si>
  <si>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</si>
  <si>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</si>
  <si>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</si>
  <si>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</si>
  <si>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</si>
  <si>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</si>
  <si>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</si>
  <si>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</si>
  <si>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</si>
  <si>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</si>
  <si>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</si>
  <si>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</si>
  <si>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</si>
  <si>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</si>
  <si>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</si>
  <si>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</si>
  <si>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</si>
  <si>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</si>
  <si>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</si>
  <si>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</si>
  <si>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</si>
  <si>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</si>
  <si>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</si>
  <si>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</si>
  <si>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</si>
  <si>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</si>
  <si>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</si>
  <si>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</si>
  <si>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</si>
  <si>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</si>
  <si>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</si>
  <si>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</si>
  <si>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</si>
  <si>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</si>
  <si>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</si>
  <si>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</si>
  <si>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</si>
  <si>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</si>
  <si>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</si>
  <si>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</si>
  <si>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</si>
  <si>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</si>
  <si>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</si>
  <si>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</si>
  <si>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</si>
  <si>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</si>
  <si>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</si>
  <si>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</si>
  <si>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</si>
  <si>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</si>
  <si>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</si>
  <si>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</si>
  <si>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</si>
  <si>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</si>
  <si>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</si>
  <si>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</si>
  <si>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</si>
  <si>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</si>
  <si>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</si>
  <si>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</si>
  <si>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</si>
  <si>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</si>
  <si>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</si>
  <si>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</si>
  <si>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</si>
  <si>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</si>
  <si>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</si>
  <si>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</si>
  <si>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</si>
  <si>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</si>
  <si>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</si>
  <si>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</si>
  <si>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</si>
  <si>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</si>
  <si>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</si>
  <si>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</si>
  <si>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</si>
  <si>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</si>
  <si>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</si>
  <si>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</si>
  <si>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</si>
  <si>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</si>
  <si>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</si>
  <si>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</si>
  <si>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</si>
  <si>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</si>
  <si>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</si>
  <si>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</si>
  <si>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</si>
  <si>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</si>
  <si>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</si>
  <si>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</si>
  <si>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</si>
  <si>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</si>
  <si>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</si>
  <si>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</si>
  <si>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</si>
  <si>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</si>
  <si>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</si>
  <si>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</si>
  <si>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</si>
  <si>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</si>
  <si>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</si>
  <si>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</si>
  <si>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</si>
  <si>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</si>
  <si>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</si>
  <si>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</si>
  <si>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</si>
  <si>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</si>
  <si>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</si>
  <si>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</si>
  <si>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</si>
  <si>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</si>
  <si>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</si>
  <si>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</si>
  <si>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</si>
  <si>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</si>
  <si>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</si>
  <si>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</si>
  <si>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</si>
  <si>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</si>
  <si>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</si>
  <si>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</si>
  <si>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</si>
  <si>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</si>
  <si>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</si>
  <si>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</si>
  <si>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</si>
  <si>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</si>
  <si>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</si>
  <si>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</si>
  <si>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</si>
  <si>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</si>
  <si>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</si>
  <si>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</si>
  <si>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</si>
  <si>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</si>
  <si>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</si>
  <si>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</si>
  <si>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</si>
  <si>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</si>
  <si>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</si>
  <si>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</si>
  <si>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</si>
  <si>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</si>
  <si>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</si>
  <si>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</si>
  <si>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</si>
  <si>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</si>
  <si>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</si>
  <si>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</si>
  <si>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</si>
  <si>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</si>
  <si>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</si>
  <si>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</si>
  <si>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</si>
  <si>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</si>
  <si>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</si>
  <si>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</si>
  <si>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</si>
  <si>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</si>
  <si>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</si>
  <si>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</si>
  <si>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</si>
  <si>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</si>
  <si>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</si>
  <si>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</si>
  <si>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</si>
  <si>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</si>
  <si>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</si>
  <si>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</si>
  <si>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</si>
  <si>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</si>
  <si>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</si>
  <si>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</si>
  <si>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</si>
  <si>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</si>
  <si>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</si>
  <si>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</si>
  <si>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</si>
  <si>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</si>
  <si>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</si>
  <si>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</si>
  <si>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</si>
  <si>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</si>
  <si>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</si>
  <si>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</si>
  <si>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</si>
  <si>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</si>
  <si>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</si>
  <si>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</si>
  <si>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</si>
  <si>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</si>
  <si>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</si>
  <si>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</si>
  <si>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</si>
  <si>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</si>
  <si>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</si>
  <si>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</si>
  <si>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</si>
  <si>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</si>
  <si>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</si>
  <si>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</si>
  <si>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</si>
  <si>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</si>
  <si>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</si>
  <si>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</si>
  <si>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</si>
  <si>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</si>
  <si>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</si>
  <si>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</si>
  <si>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</si>
  <si>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</si>
  <si>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</si>
  <si>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</si>
  <si>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</si>
  <si>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</si>
  <si>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</si>
  <si>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</si>
  <si>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</si>
  <si>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</si>
  <si>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</si>
  <si>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</si>
  <si>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</si>
  <si>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</si>
  <si>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</si>
  <si>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</si>
  <si>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</si>
  <si>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</si>
  <si>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</si>
  <si>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</si>
  <si>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</si>
  <si>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</si>
  <si>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</si>
  <si>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</si>
  <si>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</si>
  <si>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</si>
  <si>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</si>
  <si>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</si>
  <si>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</si>
  <si>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</si>
  <si>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</si>
  <si>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</si>
  <si>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</si>
  <si>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</si>
  <si>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</si>
  <si>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</si>
  <si>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</si>
  <si>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</si>
  <si>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</si>
  <si>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</si>
  <si>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</si>
  <si>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</si>
  <si>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</si>
  <si>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</si>
  <si>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</si>
  <si>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</si>
  <si>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</si>
  <si>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</si>
  <si>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</si>
  <si>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</si>
  <si>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</si>
  <si>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</si>
  <si>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</si>
  <si>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</si>
  <si>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</si>
  <si>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</si>
  <si>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</si>
  <si>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</si>
  <si>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</si>
  <si>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</si>
  <si>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</si>
  <si>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</si>
  <si>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</si>
  <si>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</si>
  <si>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</si>
  <si>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</si>
  <si>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</si>
  <si>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</si>
  <si>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</si>
  <si>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</si>
  <si>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</si>
  <si>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</si>
  <si>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</si>
  <si>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</si>
  <si>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</si>
  <si>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</si>
  <si>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</si>
  <si>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</si>
  <si>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</si>
  <si>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</si>
  <si>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</si>
  <si>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</si>
  <si>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</si>
  <si>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</si>
  <si>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</si>
  <si>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</si>
  <si>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</si>
  <si>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</si>
  <si>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</si>
  <si>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</si>
  <si>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</si>
  <si>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</si>
  <si>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</si>
  <si>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</si>
  <si>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</si>
  <si>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</si>
  <si>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</si>
  <si>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</si>
  <si>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</si>
  <si>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</si>
  <si>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</si>
  <si>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</si>
  <si>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</si>
  <si>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</si>
  <si>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</si>
  <si>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</si>
  <si>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</si>
  <si>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</si>
  <si>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</si>
  <si>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</si>
  <si>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</si>
  <si>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</si>
  <si>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</si>
  <si>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</si>
  <si>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</si>
  <si>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</si>
  <si>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</si>
  <si>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</si>
  <si>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</si>
  <si>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</si>
  <si>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</si>
  <si>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</si>
  <si>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</si>
  <si>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</si>
  <si>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</si>
  <si>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</si>
  <si>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</si>
  <si>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</si>
  <si>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</si>
  <si>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</si>
  <si>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</si>
  <si>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</si>
  <si>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</si>
  <si>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</si>
  <si>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</si>
  <si>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</si>
  <si>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</si>
  <si>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</si>
  <si>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</si>
  <si>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</si>
  <si>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</si>
  <si>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</si>
  <si>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</si>
  <si>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</si>
  <si>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</si>
  <si>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</si>
  <si>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</si>
  <si>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</si>
  <si>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</si>
  <si>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</si>
  <si>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</si>
  <si>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</si>
  <si>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</si>
  <si>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</si>
  <si>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</si>
  <si>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</si>
  <si>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</si>
  <si>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</si>
  <si>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</si>
  <si>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</si>
  <si>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</si>
  <si>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</si>
  <si>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</si>
  <si>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</si>
  <si>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</si>
  <si>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</si>
  <si>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</si>
  <si>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</si>
  <si>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</si>
  <si>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</si>
  <si>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</si>
  <si>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</si>
  <si>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</si>
  <si>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</si>
  <si>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</si>
  <si>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</si>
  <si>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</si>
  <si>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</si>
  <si>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</si>
  <si>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</si>
  <si>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</si>
  <si>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</si>
  <si>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</si>
  <si>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</si>
  <si>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</si>
  <si>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</si>
  <si>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</si>
  <si>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</si>
  <si>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</si>
  <si>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</si>
  <si>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</si>
  <si>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</si>
  <si>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</si>
  <si>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</si>
  <si>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</si>
  <si>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</si>
  <si>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</si>
  <si>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</si>
  <si>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</si>
  <si>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</si>
  <si>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</si>
  <si>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</si>
  <si>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</si>
  <si>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</si>
  <si>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</si>
  <si>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</si>
  <si>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</si>
  <si>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</si>
  <si>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</si>
  <si>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</si>
  <si>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</si>
  <si>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</si>
  <si>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</si>
  <si>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</si>
  <si>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</si>
  <si>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</si>
  <si>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</si>
  <si>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</si>
  <si>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</si>
  <si>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</si>
  <si>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</si>
  <si>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</si>
  <si>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</si>
  <si>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</si>
  <si>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</si>
  <si>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</si>
  <si>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</si>
  <si>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</si>
  <si>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</si>
  <si>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</si>
  <si>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</si>
  <si>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</si>
  <si>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</si>
  <si>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</si>
  <si>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</si>
  <si>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</si>
  <si>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</si>
  <si>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</si>
  <si>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</si>
  <si>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</si>
  <si>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</si>
  <si>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</si>
  <si>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</si>
  <si>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</si>
  <si>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</si>
  <si>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</si>
  <si>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</si>
  <si>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</si>
  <si>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</si>
  <si>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</si>
  <si>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</si>
  <si>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</si>
  <si>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</si>
  <si>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</si>
  <si>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</si>
  <si>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</si>
  <si>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</si>
  <si>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</si>
  <si>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</si>
  <si>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</si>
  <si>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</si>
  <si>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</si>
  <si>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</si>
  <si>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</si>
  <si>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</si>
  <si>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</si>
  <si>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</si>
  <si>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</si>
  <si>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</si>
  <si>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</si>
  <si>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</si>
  <si>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</si>
  <si>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</si>
  <si>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</si>
  <si>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</si>
  <si>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</si>
  <si>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</si>
  <si>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</si>
  <si>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</si>
  <si>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</si>
  <si>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</si>
  <si>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</si>
  <si>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</si>
  <si>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</si>
  <si>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</si>
  <si>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</si>
  <si>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</si>
  <si>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</si>
  <si>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</si>
  <si>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</si>
  <si>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</si>
  <si>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</si>
  <si>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</si>
  <si>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</si>
  <si>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</si>
  <si>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</si>
  <si>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</si>
  <si>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</si>
  <si>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</si>
  <si>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</si>
  <si>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</si>
  <si>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</si>
  <si>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</si>
  <si>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</si>
  <si>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</si>
  <si>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</si>
  <si>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</si>
  <si>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</si>
  <si>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</si>
  <si>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</si>
  <si>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</si>
  <si>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</si>
  <si>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</si>
  <si>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</si>
  <si>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</si>
  <si>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</si>
  <si>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</si>
  <si>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</si>
  <si>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</si>
  <si>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</si>
  <si>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</si>
  <si>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</si>
  <si>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</si>
  <si>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</si>
  <si>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</si>
  <si>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</si>
  <si>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</si>
  <si>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</si>
  <si>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</si>
  <si>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</si>
  <si>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</si>
  <si>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</si>
  <si>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</si>
  <si>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</si>
  <si>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</si>
  <si>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</si>
  <si>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</si>
  <si>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</si>
  <si>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</si>
  <si>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</si>
  <si>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</si>
  <si>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</si>
  <si>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</si>
  <si>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</si>
  <si>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</si>
  <si>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</si>
  <si>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</si>
  <si>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</si>
  <si>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</si>
  <si>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</si>
  <si>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</si>
  <si>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</si>
  <si>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</si>
  <si>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</si>
  <si>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</si>
  <si>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</si>
  <si>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</si>
  <si>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</si>
  <si>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</si>
  <si>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</si>
  <si>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</si>
  <si>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</si>
  <si>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</si>
  <si>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</si>
  <si>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</si>
  <si>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</si>
  <si>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</si>
  <si>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</si>
  <si>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</si>
  <si>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</si>
  <si>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</si>
  <si>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</si>
  <si>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</si>
  <si>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</si>
  <si>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</si>
  <si>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</si>
  <si>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</si>
  <si>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</si>
  <si>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</si>
  <si>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</si>
  <si>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</si>
  <si>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</si>
  <si>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</si>
  <si>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</si>
  <si>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</si>
  <si>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</si>
  <si>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</si>
  <si>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</si>
  <si>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</si>
  <si>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</si>
  <si>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</si>
  <si>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</si>
  <si>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</si>
  <si>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</si>
  <si>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</si>
  <si>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</si>
  <si>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</si>
  <si>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</si>
  <si>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</si>
  <si>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</si>
  <si>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</si>
  <si>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</si>
  <si>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</si>
  <si>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</si>
  <si>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</si>
  <si>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</si>
  <si>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</si>
  <si>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</si>
  <si>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</si>
  <si>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</si>
  <si>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</si>
  <si>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</si>
  <si>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</si>
  <si>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</si>
  <si>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</si>
  <si>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</si>
  <si>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</si>
  <si>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</si>
  <si>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</si>
  <si>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</si>
  <si>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</si>
  <si>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</si>
  <si>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</si>
  <si>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</si>
  <si>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</si>
  <si>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</si>
  <si>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</si>
  <si>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</si>
  <si>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</si>
  <si>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</si>
  <si>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</si>
  <si>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</si>
  <si>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</si>
  <si>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</si>
  <si>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</si>
  <si>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</si>
  <si>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</si>
  <si>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</si>
  <si>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</si>
  <si>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</si>
  <si>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</si>
  <si>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</si>
  <si>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</si>
  <si>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</si>
  <si>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</si>
  <si>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</si>
  <si>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</si>
  <si>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</si>
  <si>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</si>
  <si>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</si>
  <si>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</si>
  <si>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</si>
  <si>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</si>
  <si>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</si>
  <si>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</si>
  <si>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</si>
  <si>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</si>
  <si>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</si>
  <si>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</si>
  <si>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</si>
  <si>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</si>
  <si>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</si>
  <si>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</si>
  <si>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</si>
  <si>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</si>
  <si>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</si>
  <si>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</si>
  <si>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</si>
  <si>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</si>
  <si>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</si>
  <si>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</si>
  <si>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</si>
  <si>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</si>
  <si>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</si>
  <si>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</si>
  <si>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</si>
  <si>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</si>
  <si>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</si>
  <si>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</si>
  <si>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</si>
  <si>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</si>
  <si>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</si>
  <si>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</si>
  <si>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</si>
  <si>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</si>
  <si>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</si>
  <si>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</si>
  <si>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</si>
  <si>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</si>
  <si>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</si>
  <si>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</si>
  <si>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</si>
  <si>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</si>
  <si>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</si>
  <si>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</si>
  <si>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</si>
  <si>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</si>
  <si>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</si>
  <si>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</si>
  <si>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</si>
  <si>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</si>
  <si>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</si>
  <si>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</si>
  <si>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</si>
  <si>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</si>
  <si>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</si>
  <si>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</si>
  <si>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</si>
  <si>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</si>
  <si>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</si>
  <si>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</si>
  <si>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</si>
  <si>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</si>
  <si>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</si>
  <si>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</si>
  <si>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</si>
  <si>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</si>
  <si>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</si>
  <si>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</si>
  <si>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</si>
  <si>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</si>
  <si>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</si>
  <si>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</si>
  <si>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</si>
  <si>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</si>
  <si>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</si>
  <si>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</si>
  <si>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</si>
  <si>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</si>
  <si>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</si>
  <si>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</si>
  <si>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</si>
  <si>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</si>
  <si>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</si>
  <si>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</si>
  <si>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</si>
  <si>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</si>
  <si>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</si>
  <si>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</si>
  <si>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</si>
  <si>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</si>
  <si>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</si>
  <si>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</si>
  <si>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</si>
  <si>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</si>
  <si>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</si>
  <si>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</si>
  <si>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</si>
  <si>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</si>
  <si>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</si>
  <si>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</si>
  <si>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</si>
  <si>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</si>
  <si>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</si>
  <si>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</si>
  <si>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</si>
  <si>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</si>
  <si>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</si>
  <si>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</si>
  <si>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</si>
  <si>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</si>
  <si>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</si>
  <si>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</si>
  <si>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</si>
  <si>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</si>
  <si>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</si>
  <si>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</si>
  <si>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</si>
  <si>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</si>
  <si>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</si>
  <si>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</si>
  <si>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</si>
  <si>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</si>
  <si>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</si>
  <si>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</si>
  <si>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</si>
  <si>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</si>
  <si>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</si>
  <si>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</si>
  <si>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</si>
  <si>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</si>
  <si>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</si>
  <si>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</si>
  <si>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</si>
  <si>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</si>
  <si>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</si>
  <si>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</si>
  <si>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</si>
  <si>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</si>
  <si>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</si>
  <si>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</si>
  <si>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</si>
  <si>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</si>
  <si>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</si>
  <si>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</si>
  <si>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</si>
  <si>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</si>
  <si>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</si>
  <si>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</si>
  <si>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</si>
  <si>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</si>
  <si>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</si>
  <si>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</si>
  <si>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</si>
  <si>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</si>
  <si>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</si>
  <si>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</si>
  <si>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</si>
  <si>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</si>
  <si>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</si>
  <si>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</si>
  <si>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</si>
  <si>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</si>
  <si>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</si>
  <si>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</si>
  <si>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</si>
  <si>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</si>
  <si>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</si>
  <si>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</si>
  <si>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</si>
  <si>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</si>
  <si>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</si>
  <si>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</si>
  <si>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</si>
  <si>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</si>
  <si>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</si>
  <si>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</si>
  <si>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</si>
  <si>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</si>
  <si>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</si>
  <si>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</si>
  <si>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</si>
  <si>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</si>
  <si>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</si>
  <si>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</si>
  <si>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</si>
  <si>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</si>
  <si>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</si>
  <si>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</si>
  <si>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</si>
  <si>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</si>
  <si>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</si>
  <si>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</si>
  <si>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</si>
  <si>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</si>
  <si>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</si>
  <si>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</si>
  <si>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</si>
  <si>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</si>
  <si>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</si>
  <si>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</si>
  <si>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</si>
  <si>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</si>
  <si>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</si>
  <si>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</si>
  <si>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</si>
  <si>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</si>
  <si>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</si>
  <si>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</si>
  <si>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</si>
  <si>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</si>
  <si>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</si>
  <si>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</si>
  <si>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</si>
  <si>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</si>
  <si>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</si>
  <si>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</si>
  <si>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</si>
  <si>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</si>
  <si>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</si>
  <si>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</si>
  <si>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</si>
  <si>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</si>
  <si>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</si>
  <si>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</si>
  <si>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</si>
  <si>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</si>
  <si>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</si>
  <si>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</si>
  <si>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</si>
  <si>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</si>
  <si>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</si>
  <si>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</si>
  <si>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</si>
  <si>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</si>
  <si>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</si>
  <si>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</si>
  <si>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</si>
  <si>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</si>
  <si>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</si>
  <si>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</si>
  <si>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</si>
  <si>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</si>
  <si>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</si>
  <si>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</si>
  <si>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</si>
  <si>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</si>
  <si>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</si>
  <si>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</si>
  <si>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</si>
  <si>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</si>
  <si>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</si>
  <si>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</si>
  <si>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</si>
  <si>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</si>
  <si>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</si>
  <si>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</si>
  <si>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</si>
  <si>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</si>
  <si>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</si>
  <si>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</si>
  <si>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</si>
  <si>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</si>
  <si>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</si>
  <si>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</si>
  <si>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</si>
  <si>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</si>
  <si>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</si>
  <si>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</si>
  <si>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</si>
  <si>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</si>
  <si>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</si>
  <si>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</si>
  <si>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</si>
  <si>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</si>
  <si>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</si>
  <si>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</si>
  <si>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</si>
  <si>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</si>
  <si>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</si>
  <si>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</si>
  <si>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</si>
  <si>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</si>
  <si>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</si>
  <si>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</si>
  <si>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</si>
  <si>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</si>
  <si>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</si>
  <si>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</si>
  <si>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</si>
  <si>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</si>
  <si>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</si>
  <si>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</si>
  <si>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</si>
  <si>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</si>
  <si>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</si>
  <si>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</si>
  <si>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</si>
  <si>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</si>
  <si>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</si>
  <si>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</si>
  <si>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</si>
  <si>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</si>
  <si>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</si>
  <si>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</si>
  <si>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</si>
  <si>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</si>
  <si>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</si>
  <si>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</si>
  <si>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</si>
  <si>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</si>
  <si>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</si>
  <si>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</si>
  <si>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</si>
  <si>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</si>
  <si>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</si>
  <si>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</si>
  <si>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</si>
  <si>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</si>
  <si>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</si>
  <si>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</si>
  <si>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</si>
  <si>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</si>
  <si>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</si>
  <si>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</si>
  <si>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</si>
  <si>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</si>
  <si>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</si>
  <si>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</si>
  <si>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</si>
  <si>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</si>
  <si>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</si>
  <si>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</si>
  <si>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</si>
  <si>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</si>
  <si>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</si>
  <si>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</si>
  <si>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</si>
  <si>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</si>
  <si>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</si>
  <si>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</si>
  <si>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</si>
  <si>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</si>
  <si>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</si>
  <si>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</si>
  <si>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</si>
  <si>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</si>
  <si>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</si>
  <si>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</si>
  <si>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</si>
  <si>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</si>
  <si>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</si>
  <si>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</si>
  <si>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</si>
  <si>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</si>
  <si>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</si>
  <si>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</si>
  <si>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</si>
  <si>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</si>
  <si>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</si>
  <si>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</si>
  <si>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</si>
  <si>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</si>
  <si>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</si>
  <si>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</si>
  <si>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</si>
  <si>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</si>
  <si>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</si>
  <si>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</si>
  <si>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</si>
  <si>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</si>
  <si>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</si>
  <si>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</si>
  <si>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</si>
  <si>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</si>
  <si>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</si>
  <si>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</si>
  <si>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</si>
  <si>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</si>
  <si>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</si>
  <si>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</si>
  <si>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</si>
  <si>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</si>
  <si>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</si>
  <si>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</si>
  <si>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</si>
  <si>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</si>
  <si>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</si>
  <si>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</si>
  <si>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</si>
  <si>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</si>
  <si>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</si>
  <si>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</si>
  <si>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</si>
  <si>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</si>
  <si>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</si>
  <si>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</si>
  <si>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</si>
  <si>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</si>
  <si>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</si>
  <si>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</si>
  <si>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</si>
  <si>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</si>
  <si>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</si>
  <si>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</si>
  <si>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</si>
  <si>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</si>
  <si>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</si>
  <si>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</si>
  <si>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</si>
  <si>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</si>
  <si>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</si>
  <si>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</si>
  <si>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</si>
  <si>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</si>
  <si>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</si>
  <si>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</si>
  <si>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</si>
  <si>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</si>
  <si>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</si>
  <si>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</si>
  <si>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</si>
  <si>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</si>
  <si>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</si>
  <si>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</si>
  <si>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</si>
  <si>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</si>
  <si>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</si>
  <si>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</si>
  <si>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</si>
  <si>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</si>
  <si>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</si>
  <si>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</si>
  <si>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</si>
  <si>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</si>
  <si>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</si>
  <si>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</si>
  <si>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</si>
  <si>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</si>
  <si>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</si>
  <si>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</si>
  <si>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</si>
  <si>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</si>
  <si>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</si>
  <si>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</si>
  <si>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</si>
  <si>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</si>
  <si>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</si>
  <si>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</si>
  <si>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</si>
  <si>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</si>
  <si>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</si>
  <si>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</si>
  <si>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</si>
  <si>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</si>
  <si>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</si>
  <si>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</si>
  <si>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</si>
  <si>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</si>
  <si>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</si>
  <si>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</si>
  <si>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</si>
  <si>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</si>
  <si>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</si>
  <si>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</si>
  <si>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</si>
  <si>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</si>
  <si>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</si>
  <si>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</si>
  <si>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</si>
  <si>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</si>
  <si>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</si>
  <si>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</si>
  <si>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</si>
  <si>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</si>
  <si>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</si>
  <si>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</si>
  <si>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</si>
  <si>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</si>
  <si>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</si>
  <si>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</si>
  <si>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</si>
  <si>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</si>
  <si>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</si>
  <si>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</si>
  <si>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</si>
  <si>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</si>
  <si>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</si>
  <si>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</si>
  <si>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</si>
  <si>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</si>
  <si>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</si>
  <si>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</si>
  <si>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</si>
  <si>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</si>
  <si>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</si>
  <si>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</si>
  <si>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</si>
  <si>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</si>
  <si>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</si>
  <si>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</si>
  <si>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</si>
  <si>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</si>
  <si>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</si>
  <si>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</si>
  <si>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</si>
  <si>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</si>
  <si>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</si>
  <si>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</si>
  <si>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</si>
  <si>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</si>
  <si>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</si>
  <si>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</si>
  <si>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</si>
  <si>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</si>
  <si>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</si>
  <si>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</si>
  <si>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</si>
  <si>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</si>
  <si>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</si>
  <si>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</si>
  <si>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</si>
  <si>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</si>
  <si>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</si>
  <si>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</si>
  <si>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</si>
  <si>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</si>
  <si>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</si>
  <si>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</si>
  <si>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</si>
  <si>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</si>
  <si>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</si>
  <si>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</si>
  <si>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</si>
  <si>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</si>
  <si>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</si>
  <si>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</si>
  <si>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</si>
  <si>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</si>
  <si>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</si>
  <si>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</si>
  <si>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</si>
  <si>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</si>
  <si>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</si>
  <si>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</si>
  <si>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</si>
  <si>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</si>
  <si>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</si>
  <si>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</si>
  <si>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</si>
  <si>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</si>
  <si>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</si>
  <si>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</si>
  <si>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</si>
  <si>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</si>
  <si>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</si>
  <si>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</si>
  <si>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</si>
  <si>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</si>
  <si>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</si>
  <si>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</si>
  <si>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</si>
  <si>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</si>
  <si>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</si>
  <si>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</si>
  <si>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</si>
  <si>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</si>
  <si>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</si>
  <si>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</si>
  <si>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</si>
  <si>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</si>
  <si>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</si>
  <si>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</si>
  <si>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</si>
  <si>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</si>
  <si>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</si>
  <si>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</si>
  <si>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</si>
  <si>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</si>
  <si>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</si>
  <si>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</si>
  <si>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</si>
  <si>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</si>
  <si>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</si>
  <si>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</si>
  <si>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</si>
  <si>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</si>
  <si>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</si>
  <si>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</si>
  <si>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</si>
  <si>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</si>
  <si>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</si>
  <si>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</si>
  <si>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</si>
  <si>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</si>
  <si>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</si>
  <si>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</si>
  <si>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</si>
  <si>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</si>
  <si>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</si>
  <si>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</si>
  <si>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</si>
  <si>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</si>
  <si>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</si>
  <si>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</si>
  <si>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</si>
  <si>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</si>
  <si>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</si>
  <si>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</si>
  <si>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</si>
  <si>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</si>
  <si>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</si>
  <si>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</si>
  <si>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</si>
  <si>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</si>
  <si>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</si>
  <si>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</si>
  <si>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</si>
  <si>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</si>
  <si>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</si>
  <si>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</si>
  <si>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</si>
  <si>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</si>
  <si>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</si>
  <si>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</si>
  <si>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</si>
  <si>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</si>
  <si>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</si>
  <si>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</si>
  <si>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</si>
  <si>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</si>
  <si>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</si>
  <si>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</si>
  <si>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</si>
  <si>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</si>
  <si>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</si>
  <si>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</si>
  <si>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</si>
  <si>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</si>
  <si>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</si>
  <si>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</si>
  <si>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</si>
  <si>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</si>
  <si>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</si>
  <si>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</si>
  <si>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</si>
  <si>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</si>
  <si>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</si>
  <si>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</si>
  <si>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</si>
  <si>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</si>
  <si>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</si>
  <si>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</si>
  <si>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</si>
  <si>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</si>
  <si>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</si>
  <si>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</si>
  <si>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</si>
  <si>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</si>
  <si>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</si>
  <si>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</si>
  <si>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</si>
  <si>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</si>
  <si>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</si>
  <si>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</si>
  <si>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</si>
  <si>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</si>
  <si>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</si>
  <si>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</si>
  <si>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</si>
  <si>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</si>
  <si>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</si>
  <si>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</si>
  <si>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</si>
  <si>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</si>
  <si>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</si>
  <si>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</si>
  <si>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</si>
  <si>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</si>
  <si>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</si>
  <si>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</si>
  <si>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</si>
  <si>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</si>
  <si>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</si>
  <si>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</si>
  <si>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</si>
  <si>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</si>
  <si>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</si>
  <si>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</si>
  <si>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</si>
  <si>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</si>
  <si>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</si>
  <si>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</si>
  <si>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</si>
  <si>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</si>
  <si>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</si>
  <si>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</si>
  <si>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</si>
  <si>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</si>
  <si>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</si>
  <si>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</si>
  <si>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</si>
  <si>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</si>
  <si>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</si>
  <si>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</si>
  <si>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</si>
  <si>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</si>
  <si>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</si>
  <si>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</si>
  <si>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</si>
  <si>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</si>
  <si>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</si>
  <si>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</si>
  <si>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</si>
  <si>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</si>
  <si>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</si>
  <si>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</si>
  <si>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</si>
  <si>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</si>
  <si>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</si>
  <si>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</si>
  <si>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</si>
  <si>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</si>
  <si>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</si>
  <si>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</si>
  <si>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</si>
  <si>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</si>
  <si>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</si>
  <si>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</si>
  <si>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</si>
  <si>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</si>
  <si>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</si>
  <si>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</si>
  <si>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</si>
  <si>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</si>
  <si>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</si>
  <si>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</si>
  <si>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</si>
  <si>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</si>
  <si>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</si>
  <si>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</si>
  <si>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</si>
  <si>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</si>
  <si>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</si>
  <si>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</si>
  <si>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</si>
  <si>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</si>
  <si>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</si>
  <si>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</si>
  <si>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</si>
  <si>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</si>
  <si>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</si>
  <si>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</si>
  <si>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</si>
  <si>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</si>
  <si>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</si>
  <si>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</si>
  <si>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</si>
  <si>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</si>
  <si>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</si>
  <si>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</si>
  <si>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</si>
  <si>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</si>
  <si>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</si>
  <si>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</si>
  <si>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</si>
  <si>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</si>
  <si>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</si>
  <si>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</si>
  <si>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</si>
  <si>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</si>
  <si>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</si>
  <si>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</si>
  <si>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</si>
  <si>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</si>
  <si>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</si>
  <si>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</si>
  <si>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</si>
  <si>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</si>
  <si>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</si>
  <si>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</si>
  <si>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</si>
  <si>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</si>
  <si>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</si>
  <si>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</si>
  <si>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</si>
  <si>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</si>
  <si>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</si>
  <si>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</si>
  <si>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</si>
  <si>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</si>
  <si>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</si>
  <si>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</si>
  <si>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</si>
  <si>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</si>
  <si>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</si>
  <si>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</si>
  <si>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</si>
  <si>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</si>
  <si>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</si>
  <si>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</si>
  <si>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</si>
  <si>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</si>
  <si>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</si>
  <si>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</si>
  <si>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</si>
  <si>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</si>
  <si>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</si>
  <si>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</si>
  <si>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</si>
  <si>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</si>
  <si>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</si>
  <si>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</si>
  <si>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</si>
  <si>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</si>
  <si>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</si>
  <si>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</si>
  <si>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</si>
  <si>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</si>
  <si>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</si>
  <si>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</si>
  <si>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</si>
  <si>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</si>
  <si>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</si>
  <si>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</si>
  <si>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</si>
  <si>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</si>
  <si>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</si>
  <si>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</si>
  <si>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</si>
  <si>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</si>
  <si>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</si>
  <si>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</si>
  <si>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</si>
  <si>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</si>
  <si>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</si>
  <si>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</si>
  <si>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</si>
  <si>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</si>
  <si>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</si>
  <si>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</si>
  <si>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</si>
  <si>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</si>
  <si>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</si>
  <si>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</si>
  <si>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</si>
  <si>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</si>
  <si>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</si>
  <si>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</si>
  <si>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</si>
  <si>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</si>
  <si>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</si>
  <si>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</si>
  <si>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</si>
  <si>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</si>
  <si>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</si>
  <si>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</si>
  <si>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</si>
  <si>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</si>
  <si>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</si>
  <si>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</si>
  <si>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</si>
  <si>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</si>
  <si>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</si>
  <si>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</si>
  <si>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</si>
  <si>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</si>
  <si>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</si>
  <si>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</si>
  <si>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</si>
  <si>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</si>
  <si>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</si>
  <si>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</si>
  <si>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</si>
  <si>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</si>
  <si>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</si>
  <si>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</si>
  <si>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</si>
  <si>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</si>
  <si>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</si>
  <si>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</si>
  <si>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</si>
  <si>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</si>
  <si>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</si>
  <si>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</si>
  <si>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</si>
  <si>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</si>
  <si>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</si>
  <si>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</si>
  <si>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</si>
  <si>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</si>
  <si>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</si>
  <si>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</si>
  <si>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</si>
  <si>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</si>
  <si>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</si>
  <si>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</si>
  <si>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</si>
  <si>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</si>
  <si>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</si>
  <si>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</si>
  <si>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</si>
  <si>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</si>
  <si>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</si>
  <si>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</si>
  <si>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</si>
  <si>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</si>
  <si>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</si>
  <si>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</si>
  <si>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</si>
  <si>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</si>
  <si>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</si>
  <si>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</si>
  <si>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</si>
  <si>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</si>
  <si>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</si>
  <si>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</si>
  <si>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</si>
  <si>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</si>
  <si>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</si>
  <si>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</si>
  <si>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</si>
  <si>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</si>
  <si>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</si>
  <si>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</si>
  <si>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</si>
  <si>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</si>
  <si>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</si>
  <si>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</si>
  <si>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</si>
  <si>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</si>
  <si>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</si>
  <si>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</si>
  <si>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</si>
  <si>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</si>
  <si>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</si>
  <si>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</si>
  <si>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</si>
  <si>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</si>
  <si>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</si>
  <si>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</si>
  <si>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</si>
  <si>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</si>
  <si>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</si>
  <si>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</si>
  <si>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</si>
  <si>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</si>
  <si>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</si>
  <si>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</si>
  <si>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</si>
  <si>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</si>
  <si>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</si>
  <si>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</si>
  <si>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</si>
  <si>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</si>
  <si>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</si>
  <si>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</si>
  <si>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</si>
  <si>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</si>
  <si>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</si>
  <si>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</si>
  <si>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</si>
  <si>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</si>
  <si>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</si>
  <si>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</si>
  <si>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</si>
  <si>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</si>
  <si>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</si>
  <si>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</si>
  <si>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</si>
  <si>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</si>
  <si>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</si>
  <si>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</si>
  <si>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</si>
  <si>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</si>
  <si>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</si>
  <si>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</si>
  <si>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</si>
  <si>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</si>
  <si>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</si>
  <si>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</si>
  <si>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</si>
  <si>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</si>
  <si>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</si>
  <si>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</si>
  <si>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</si>
  <si>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</si>
  <si>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</si>
  <si>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</si>
  <si>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</si>
  <si>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</si>
  <si>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</si>
  <si>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</si>
  <si>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</si>
  <si>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</si>
  <si>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</si>
  <si>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</si>
  <si>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</si>
  <si>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</si>
  <si>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</si>
  <si>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</si>
  <si>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</si>
  <si>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</si>
  <si>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</si>
  <si>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</si>
  <si>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</si>
  <si>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</si>
  <si>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</si>
  <si>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</si>
  <si>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</si>
  <si>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</si>
  <si>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</si>
  <si>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</si>
  <si>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</si>
  <si>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</si>
  <si>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</si>
  <si>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</si>
  <si>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</si>
  <si>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</si>
  <si>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</si>
  <si>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</si>
  <si>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</si>
  <si>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</si>
  <si>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</si>
  <si>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</si>
  <si>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</si>
  <si>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</si>
  <si>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</si>
  <si>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</si>
  <si>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</si>
  <si>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</si>
  <si>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</si>
  <si>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</si>
  <si>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</si>
  <si>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</si>
  <si>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</si>
  <si>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</si>
  <si>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</si>
  <si>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</si>
  <si>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</si>
  <si>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</si>
  <si>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</si>
  <si>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</si>
  <si>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</si>
  <si>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</si>
  <si>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</si>
  <si>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</si>
  <si>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</si>
  <si>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</si>
  <si>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</si>
  <si>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</si>
  <si>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</si>
  <si>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</si>
  <si>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</si>
  <si>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</si>
  <si>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</si>
  <si>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</si>
  <si>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</si>
  <si>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</si>
  <si>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</si>
  <si>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</si>
  <si>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</si>
  <si>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</si>
  <si>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</si>
  <si>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</si>
  <si>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</si>
  <si>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</si>
  <si>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</si>
  <si>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</si>
  <si>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</si>
  <si>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</si>
  <si>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</si>
  <si>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</si>
  <si>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</si>
  <si>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</si>
  <si>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</si>
  <si>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</si>
  <si>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</si>
  <si>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</si>
  <si>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</si>
  <si>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</si>
  <si>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</si>
  <si>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</si>
  <si>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</si>
  <si>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</si>
  <si>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</si>
  <si>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</si>
  <si>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</si>
  <si>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</si>
  <si>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</si>
  <si>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</si>
  <si>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</si>
  <si>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</si>
  <si>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</si>
  <si>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</si>
  <si>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</si>
  <si>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</si>
  <si>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</si>
  <si>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</si>
  <si>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</si>
  <si>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</si>
  <si>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</si>
  <si>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</si>
  <si>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</si>
  <si>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</si>
  <si>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</si>
  <si>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</si>
  <si>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</si>
  <si>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</si>
  <si>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</si>
  <si>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</si>
  <si>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</si>
  <si>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</si>
  <si>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</si>
  <si>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</si>
  <si>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</si>
  <si>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</si>
  <si>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</si>
  <si>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</si>
  <si>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</si>
  <si>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</si>
  <si>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</si>
  <si>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</si>
  <si>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</si>
  <si>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</si>
  <si>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</si>
  <si>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</si>
  <si>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</si>
  <si>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</si>
  <si>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</si>
  <si>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</si>
  <si>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</si>
  <si>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</si>
  <si>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</si>
  <si>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</si>
  <si>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</si>
  <si>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</si>
  <si>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</si>
  <si>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</si>
  <si>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</si>
  <si>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</si>
  <si>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</si>
  <si>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</si>
  <si>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</si>
  <si>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</si>
  <si>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</si>
  <si>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</si>
  <si>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</si>
  <si>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</si>
  <si>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</si>
  <si>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</si>
  <si>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</si>
  <si>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</si>
  <si>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</si>
  <si>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</si>
  <si>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</si>
  <si>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</si>
  <si>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</si>
  <si>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</si>
  <si>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</si>
  <si>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</si>
  <si>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</si>
  <si>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</si>
  <si>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</si>
  <si>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</si>
  <si>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</si>
  <si>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</si>
  <si>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</si>
  <si>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</si>
  <si>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</si>
  <si>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</si>
  <si>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</si>
  <si>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</si>
  <si>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</si>
  <si>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</si>
  <si>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</si>
  <si>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</si>
  <si>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</si>
  <si>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</si>
  <si>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</si>
  <si>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</si>
  <si>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</si>
  <si>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</si>
  <si>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</si>
  <si>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</si>
  <si>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</si>
  <si>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</si>
  <si>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</si>
  <si>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</si>
  <si>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</si>
  <si>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</si>
  <si>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</si>
  <si>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</si>
  <si>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</si>
  <si>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</si>
  <si>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</si>
  <si>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</si>
  <si>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</si>
  <si>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</si>
  <si>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</si>
  <si>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</si>
  <si>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</si>
  <si>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</si>
  <si>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</si>
  <si>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</si>
  <si>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</si>
  <si>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</si>
  <si>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</si>
  <si>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</si>
  <si>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</si>
  <si>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</si>
  <si>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</si>
  <si>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</si>
  <si>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</si>
  <si>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</si>
  <si>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</si>
  <si>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</si>
  <si>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</si>
  <si>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</si>
  <si>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</si>
  <si>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</si>
  <si>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</si>
  <si>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</si>
  <si>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</si>
  <si>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</si>
  <si>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</si>
  <si>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</si>
  <si>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</si>
  <si>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</si>
  <si>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</si>
  <si>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</si>
  <si>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</si>
  <si>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</si>
  <si>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</si>
  <si>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</si>
  <si>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</si>
  <si>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</si>
  <si>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</si>
  <si>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</si>
  <si>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</si>
  <si>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</si>
  <si>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</si>
  <si>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</si>
  <si>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</si>
  <si>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</si>
  <si>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</si>
  <si>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</si>
  <si>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</si>
  <si>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</si>
  <si>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</si>
  <si>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</si>
  <si>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</si>
  <si>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</si>
  <si>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</si>
  <si>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</si>
  <si>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</si>
  <si>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</si>
  <si>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</si>
  <si>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</si>
  <si>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</si>
  <si>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</si>
  <si>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</si>
  <si>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</si>
  <si>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</si>
  <si>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</si>
  <si>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</si>
  <si>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</si>
  <si>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</si>
  <si>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</si>
  <si>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</si>
  <si>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</si>
  <si>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</si>
  <si>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</si>
  <si>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</si>
  <si>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</si>
  <si>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</si>
  <si>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</si>
  <si>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</si>
  <si>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</si>
  <si>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</si>
  <si>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</si>
  <si>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</si>
  <si>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</si>
  <si>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</si>
  <si>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</si>
  <si>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</si>
  <si>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</si>
  <si>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</si>
  <si>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</si>
  <si>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</si>
  <si>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</si>
  <si>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</si>
  <si>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</si>
  <si>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</si>
  <si>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</si>
  <si>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</si>
  <si>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</si>
  <si>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</si>
  <si>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</si>
  <si>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</si>
  <si>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</si>
  <si>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</si>
  <si>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</si>
  <si>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</si>
  <si>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</si>
  <si>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</si>
  <si>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</si>
  <si>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</si>
  <si>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</si>
  <si>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</si>
  <si>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</si>
  <si>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</si>
  <si>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</si>
  <si>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</si>
  <si>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</si>
  <si>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</si>
  <si>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</si>
  <si>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</si>
  <si>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</si>
  <si>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</si>
  <si>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</si>
  <si>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</si>
  <si>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</si>
  <si>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</si>
  <si>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</si>
  <si>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</si>
  <si>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</si>
  <si>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</si>
  <si>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</si>
  <si>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</si>
  <si>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</si>
  <si>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</si>
  <si>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</si>
  <si>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</si>
  <si>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</si>
  <si>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</si>
  <si>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</si>
  <si>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</si>
  <si>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</si>
  <si>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</si>
  <si>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</si>
  <si>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</si>
  <si>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</si>
  <si>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</si>
  <si>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</si>
  <si>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</si>
  <si>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</si>
  <si>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</si>
  <si>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</si>
  <si>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</si>
  <si>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</si>
  <si>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</si>
  <si>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</si>
  <si>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</si>
  <si>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</si>
  <si>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</si>
  <si>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</si>
  <si>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</si>
  <si>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</si>
  <si>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</si>
  <si>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</si>
  <si>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</si>
  <si>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</si>
  <si>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</si>
  <si>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</si>
  <si>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</si>
  <si>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</si>
  <si>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</si>
  <si>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</si>
  <si>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</si>
  <si>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</si>
  <si>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</si>
  <si>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</si>
  <si>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</si>
  <si>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</si>
  <si>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</si>
  <si>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</si>
  <si>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</si>
  <si>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</si>
  <si>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</si>
  <si>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</si>
  <si>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</si>
  <si>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</si>
  <si>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</si>
  <si>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</si>
  <si>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</si>
  <si>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</si>
  <si>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</si>
  <si>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</si>
  <si>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</si>
  <si>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</si>
  <si>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</si>
  <si>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</si>
  <si>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</si>
  <si>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</si>
  <si>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</si>
  <si>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</si>
  <si>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</si>
  <si>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</si>
  <si>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</si>
  <si>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</si>
  <si>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</si>
  <si>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</si>
  <si>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</si>
  <si>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</si>
  <si>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</si>
  <si>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</si>
  <si>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</si>
  <si>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</si>
  <si>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</si>
  <si>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</si>
  <si>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</si>
  <si>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</si>
  <si>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</si>
  <si>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</si>
  <si>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</si>
  <si>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</si>
  <si>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</si>
  <si>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</si>
  <si>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</si>
  <si>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</si>
  <si>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</si>
  <si>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</si>
  <si>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</si>
  <si>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</si>
  <si>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</si>
  <si>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</si>
  <si>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</si>
  <si>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</si>
  <si>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</si>
  <si>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</si>
  <si>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</si>
  <si>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</si>
  <si>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</si>
  <si>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</si>
  <si>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</si>
  <si>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</si>
  <si>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</si>
  <si>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</si>
  <si>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</si>
  <si>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</si>
  <si>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</si>
  <si>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</si>
  <si>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</si>
  <si>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</si>
  <si>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</si>
  <si>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</si>
  <si>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</si>
  <si>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</si>
  <si>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</si>
  <si>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</si>
  <si>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</si>
  <si>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</si>
  <si>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</si>
  <si>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</si>
  <si>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</si>
  <si>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</si>
  <si>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</si>
  <si>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</si>
  <si>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</si>
  <si>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</si>
  <si>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</si>
  <si>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</si>
  <si>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</si>
  <si>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</si>
  <si>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</si>
  <si>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</si>
  <si>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</si>
  <si>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</si>
  <si>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</si>
  <si>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</si>
  <si>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</si>
  <si>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</si>
  <si>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</si>
  <si>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</si>
  <si>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</si>
  <si>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</si>
  <si>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</si>
  <si>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</si>
  <si>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</si>
  <si>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</si>
  <si>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</si>
  <si>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</si>
  <si>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</si>
  <si>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</si>
  <si>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</si>
  <si>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</si>
  <si>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</si>
  <si>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</si>
  <si>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</si>
  <si>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</si>
  <si>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</si>
  <si>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</si>
  <si>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</si>
  <si>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</si>
  <si>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</si>
  <si>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</si>
  <si>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</si>
  <si>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</si>
  <si>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</si>
  <si>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</si>
  <si>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</si>
  <si>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</si>
  <si>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</si>
  <si>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</si>
  <si>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</si>
  <si>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</si>
  <si>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</si>
  <si>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</si>
  <si>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</si>
  <si>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</si>
  <si>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</si>
  <si>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</si>
  <si>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</si>
  <si>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</si>
  <si>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</si>
  <si>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</si>
  <si>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</si>
  <si>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</si>
  <si>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</si>
  <si>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</si>
  <si>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</si>
  <si>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</si>
  <si>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</si>
  <si>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</si>
  <si>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</si>
  <si>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</si>
  <si>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</si>
  <si>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</si>
  <si>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</si>
  <si>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</si>
  <si>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</si>
  <si>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</si>
  <si>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</si>
  <si>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</si>
  <si>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</si>
  <si>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</si>
  <si>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</si>
  <si>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</si>
  <si>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</si>
  <si>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</si>
  <si>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</si>
  <si>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</si>
  <si>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</si>
  <si>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</si>
  <si>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</si>
  <si>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</si>
  <si>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</si>
  <si>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</si>
  <si>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</si>
  <si>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</si>
  <si>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</si>
  <si>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</si>
  <si>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</si>
  <si>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</si>
  <si>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</si>
  <si>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</si>
  <si>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</si>
  <si>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</si>
  <si>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</si>
  <si>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</si>
  <si>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</si>
  <si>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</si>
  <si>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</si>
  <si>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</si>
  <si>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</si>
  <si>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</si>
  <si>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</si>
  <si>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</si>
  <si>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</si>
  <si>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</si>
  <si>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</si>
  <si>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</si>
  <si>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</si>
  <si>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</si>
  <si>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</si>
  <si>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</si>
  <si>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</si>
  <si>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</si>
  <si>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</si>
  <si>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</si>
  <si>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</si>
  <si>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</si>
  <si>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</si>
  <si>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</si>
  <si>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</si>
  <si>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</si>
  <si>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</si>
  <si>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</si>
  <si>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</si>
  <si>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</si>
  <si>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</si>
  <si>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</si>
  <si>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</si>
  <si>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</si>
  <si>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</si>
  <si>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</si>
  <si>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</si>
  <si>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</si>
  <si>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</si>
  <si>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</si>
  <si>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</si>
  <si>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</si>
  <si>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</si>
  <si>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</si>
  <si>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</si>
  <si>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</si>
  <si>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</si>
  <si>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</si>
  <si>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</si>
  <si>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</si>
  <si>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</si>
  <si>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</si>
  <si>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</si>
  <si>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</si>
  <si>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</si>
  <si>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</si>
  <si>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</si>
  <si>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</si>
  <si>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</si>
  <si>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</si>
  <si>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</si>
  <si>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</si>
  <si>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</si>
  <si>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</si>
  <si>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</si>
  <si>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</si>
  <si>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</si>
  <si>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</si>
  <si>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</si>
  <si>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</si>
  <si>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</si>
  <si>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</si>
  <si>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</si>
  <si>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</si>
  <si>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</si>
  <si>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</si>
  <si>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</si>
  <si>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</si>
  <si>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</si>
  <si>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</si>
  <si>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</si>
  <si>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</si>
  <si>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</si>
  <si>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</si>
  <si>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</si>
  <si>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</si>
  <si>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</si>
  <si>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</si>
  <si>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</si>
  <si>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</si>
  <si>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</si>
  <si>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</si>
  <si>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</si>
  <si>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</si>
  <si>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</si>
  <si>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</si>
  <si>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</si>
  <si>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</si>
  <si>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</si>
  <si>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</si>
  <si>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</si>
  <si>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</si>
  <si>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</si>
  <si>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</si>
  <si>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</si>
  <si>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</si>
  <si>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</si>
  <si>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</si>
  <si>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</si>
  <si>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</si>
  <si>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</si>
  <si>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</si>
  <si>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</si>
  <si>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</si>
  <si>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</si>
  <si>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</si>
  <si>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</si>
  <si>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</si>
  <si>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</si>
  <si>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</si>
  <si>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</si>
  <si>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</si>
  <si>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</si>
  <si>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</si>
  <si>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</si>
  <si>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</si>
  <si>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</si>
  <si>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</si>
  <si>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</si>
  <si>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</si>
  <si>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</si>
  <si>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</si>
  <si>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</si>
  <si>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</si>
  <si>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</si>
  <si>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</si>
  <si>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</si>
  <si>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</si>
  <si>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</si>
  <si>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</si>
  <si>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</si>
  <si>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</si>
  <si>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</si>
  <si>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</si>
  <si>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</si>
  <si>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</si>
  <si>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</si>
  <si>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</si>
  <si>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</si>
  <si>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</si>
  <si>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</si>
  <si>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</si>
  <si>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</si>
  <si>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</si>
  <si>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</si>
  <si>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</si>
  <si>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</si>
  <si>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</si>
  <si>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</si>
  <si>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</si>
  <si>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</si>
  <si>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</si>
  <si>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</si>
  <si>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</si>
  <si>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</si>
  <si>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</si>
  <si>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</si>
  <si>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</si>
  <si>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</si>
  <si>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</si>
  <si>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</si>
  <si>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</si>
  <si>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</si>
  <si>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</si>
  <si>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</si>
  <si>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</si>
  <si>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</si>
  <si>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</si>
  <si>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</si>
  <si>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</si>
  <si>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</si>
  <si>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</si>
  <si>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</si>
  <si>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</si>
  <si>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</si>
  <si>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</si>
  <si>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</si>
  <si>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</si>
  <si>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</si>
  <si>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</si>
  <si>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</si>
  <si>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</si>
  <si>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</si>
  <si>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</si>
  <si>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</si>
  <si>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</si>
  <si>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</si>
  <si>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</si>
  <si>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</si>
  <si>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</si>
  <si>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</si>
  <si>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</si>
  <si>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</si>
  <si>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</si>
  <si>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</si>
  <si>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</si>
  <si>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</si>
  <si>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</si>
  <si>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</si>
  <si>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</si>
  <si>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</si>
  <si>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</si>
  <si>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</si>
  <si>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</si>
  <si>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</si>
  <si>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</si>
  <si>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</si>
  <si>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</si>
  <si>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</si>
  <si>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</si>
  <si>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</si>
  <si>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</si>
  <si>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</si>
  <si>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</si>
  <si>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</si>
  <si>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</si>
  <si>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</si>
  <si>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</si>
  <si>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</si>
  <si>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</si>
  <si>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</si>
  <si>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</si>
  <si>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</si>
  <si>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</si>
  <si>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</si>
  <si>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</si>
  <si>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</si>
  <si>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</si>
  <si>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</si>
  <si>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</si>
  <si>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</si>
  <si>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</si>
  <si>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</si>
  <si>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</si>
  <si>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</si>
  <si>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</si>
  <si>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</si>
  <si>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</si>
  <si>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</si>
  <si>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</si>
  <si>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</si>
  <si>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</si>
  <si>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</si>
  <si>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</si>
  <si>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</si>
  <si>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</si>
  <si>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</si>
  <si>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</si>
  <si>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</si>
  <si>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</si>
  <si>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</si>
  <si>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</si>
  <si>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</si>
  <si>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</si>
  <si>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</si>
  <si>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</si>
  <si>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</si>
  <si>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</si>
  <si>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</si>
  <si>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</si>
  <si>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</si>
  <si>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</si>
  <si>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</si>
  <si>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</si>
  <si>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</si>
  <si>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</si>
  <si>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</si>
  <si>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</si>
  <si>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</si>
  <si>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</si>
  <si>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</si>
  <si>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</si>
  <si>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</si>
  <si>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</si>
  <si>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</si>
  <si>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</si>
  <si>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</si>
  <si>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</si>
  <si>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</si>
  <si>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</si>
  <si>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</si>
  <si>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</si>
  <si>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</si>
  <si>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</si>
  <si>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</si>
  <si>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</si>
  <si>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</si>
  <si>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</si>
  <si>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</si>
  <si>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</si>
  <si>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</si>
  <si>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</si>
  <si>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</si>
  <si>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</si>
  <si>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</si>
  <si>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</si>
  <si>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</si>
  <si>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</si>
  <si>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</si>
  <si>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</si>
  <si>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</si>
  <si>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</si>
  <si>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</si>
  <si>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</si>
  <si>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</si>
  <si>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</si>
  <si>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</si>
  <si>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</si>
  <si>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</si>
  <si>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</si>
  <si>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</si>
  <si>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</si>
  <si>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</si>
  <si>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</si>
  <si>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</si>
  <si>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</si>
  <si>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</si>
  <si>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</si>
  <si>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</si>
  <si>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</si>
  <si>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</si>
  <si>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</si>
  <si>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</si>
  <si>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</si>
  <si>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</si>
  <si>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</si>
  <si>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</si>
  <si>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</si>
  <si>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</si>
  <si>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</si>
  <si>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</si>
  <si>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</si>
  <si>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</si>
  <si>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</si>
  <si>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</si>
  <si>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</si>
  <si>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</si>
  <si>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</si>
  <si>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</si>
  <si>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</si>
  <si>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</si>
  <si>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</si>
  <si>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</si>
  <si>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</si>
  <si>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</si>
  <si>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</si>
  <si>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</si>
  <si>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</si>
  <si>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</si>
  <si>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</si>
  <si>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</si>
  <si>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</si>
  <si>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</si>
  <si>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</si>
  <si>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</si>
  <si>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</si>
  <si>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</si>
  <si>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</si>
  <si>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</si>
  <si>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</si>
  <si>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</si>
  <si>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</si>
  <si>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</si>
  <si>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</si>
  <si>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</si>
  <si>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</si>
  <si>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</si>
  <si>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</si>
  <si>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</si>
  <si>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</si>
  <si>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</si>
  <si>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</si>
  <si>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</si>
  <si>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</si>
  <si>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</si>
  <si>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</si>
  <si>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</si>
  <si>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</si>
  <si>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</si>
  <si>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</si>
  <si>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</si>
  <si>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</si>
  <si>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</si>
  <si>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</si>
  <si>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</si>
  <si>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</si>
  <si>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</si>
  <si>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</si>
  <si>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</si>
  <si>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</si>
  <si>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</si>
  <si>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</si>
  <si>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</si>
  <si>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</si>
  <si>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</si>
  <si>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</si>
  <si>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</si>
  <si>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</si>
  <si>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</si>
  <si>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</si>
  <si>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</si>
  <si>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</si>
  <si>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</si>
  <si>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</si>
  <si>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</si>
  <si>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</si>
  <si>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</si>
  <si>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</si>
  <si>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</si>
  <si>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</si>
  <si>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</si>
  <si>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</si>
  <si>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</si>
  <si>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</si>
  <si>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</si>
  <si>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</si>
  <si>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</si>
  <si>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</si>
  <si>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</si>
  <si>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</si>
  <si>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</si>
  <si>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</si>
  <si>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</si>
  <si>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</si>
  <si>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</si>
  <si>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</si>
  <si>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</si>
  <si>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</si>
  <si>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</si>
  <si>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</si>
  <si>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</si>
  <si>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</si>
  <si>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</si>
  <si>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</si>
  <si>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</si>
  <si>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</si>
  <si>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</si>
  <si>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</si>
  <si>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</si>
  <si>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</si>
  <si>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</si>
  <si>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</si>
  <si>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</si>
  <si>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</si>
  <si>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</si>
  <si>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</si>
  <si>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</si>
  <si>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</si>
  <si>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</si>
  <si>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</si>
  <si>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</si>
  <si>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</si>
  <si>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</si>
  <si>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</si>
  <si>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</si>
  <si>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</si>
  <si>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</si>
  <si>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</si>
  <si>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</si>
  <si>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</si>
  <si>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</si>
  <si>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</si>
  <si>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</si>
  <si>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</si>
  <si>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</si>
  <si>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</si>
  <si>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</si>
  <si>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</si>
  <si>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</si>
  <si>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</si>
  <si>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</si>
  <si>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</si>
  <si>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</si>
  <si>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</si>
  <si>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</si>
  <si>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</si>
  <si>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</si>
  <si>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</si>
  <si>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</si>
  <si>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</si>
  <si>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</si>
  <si>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</si>
  <si>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</si>
  <si>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</si>
  <si>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</si>
  <si>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</si>
  <si>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</si>
  <si>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</si>
  <si>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</si>
  <si>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</si>
  <si>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</si>
  <si>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</si>
  <si>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</si>
  <si>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</si>
  <si>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</si>
  <si>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</si>
  <si>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</si>
  <si>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</si>
  <si>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</si>
  <si>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</si>
  <si>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</si>
  <si>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</si>
  <si>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</si>
  <si>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</si>
  <si>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</si>
  <si>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</si>
  <si>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</si>
  <si>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</si>
  <si>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</si>
  <si>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</si>
  <si>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</si>
  <si>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</si>
  <si>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</si>
  <si>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</si>
  <si>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</si>
  <si>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</si>
  <si>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</si>
  <si>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</si>
  <si>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</si>
  <si>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</si>
  <si>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</si>
  <si>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</si>
  <si>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</si>
  <si>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</si>
  <si>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</si>
  <si>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</si>
  <si>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</si>
  <si>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</si>
  <si>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</si>
  <si>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</si>
  <si>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</si>
  <si>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</si>
  <si>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</si>
  <si>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</si>
  <si>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</si>
  <si>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</si>
  <si>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</si>
  <si>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</si>
  <si>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</si>
  <si>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</si>
  <si>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</si>
  <si>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</si>
  <si>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</si>
  <si>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</si>
  <si>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</si>
  <si>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</si>
  <si>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</si>
  <si>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</si>
  <si>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</si>
  <si>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</si>
  <si>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</si>
  <si>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</si>
  <si>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</si>
  <si>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</si>
  <si>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</si>
  <si>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</si>
  <si>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</si>
  <si>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</si>
  <si>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</si>
  <si>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</si>
  <si>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</si>
  <si>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</si>
  <si>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</si>
  <si>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</si>
  <si>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</si>
  <si>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</si>
  <si>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</si>
  <si>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</si>
  <si>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</si>
  <si>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</si>
  <si>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</si>
  <si>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</si>
  <si>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</si>
  <si>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</si>
  <si>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</si>
  <si>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</si>
  <si>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</si>
  <si>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</si>
  <si>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</si>
  <si>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</si>
  <si>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</si>
  <si>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</si>
  <si>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</si>
  <si>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</si>
  <si>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</si>
  <si>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</si>
  <si>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</si>
  <si>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</si>
  <si>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</si>
  <si>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</si>
  <si>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</si>
  <si>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</si>
  <si>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</si>
  <si>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</si>
  <si>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</si>
  <si>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</si>
  <si>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</si>
  <si>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</si>
  <si>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</si>
  <si>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</si>
  <si>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</si>
  <si>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</si>
  <si>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</si>
  <si>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</si>
  <si>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</si>
  <si>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</si>
  <si>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</si>
  <si>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</si>
  <si>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</si>
  <si>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</si>
  <si>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</si>
  <si>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</si>
  <si>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</si>
  <si>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</si>
  <si>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</si>
  <si>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</si>
  <si>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</si>
  <si>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</si>
  <si>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</si>
  <si>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</si>
  <si>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</si>
  <si>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</si>
  <si>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</si>
  <si>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</si>
  <si>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</si>
  <si>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</si>
  <si>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</si>
  <si>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</si>
  <si>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</si>
  <si>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</si>
  <si>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</si>
  <si>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</si>
  <si>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</si>
  <si>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</si>
  <si>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</si>
  <si>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</si>
  <si>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</si>
  <si>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</si>
  <si>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</si>
  <si>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</si>
  <si>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</si>
  <si>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</si>
  <si>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</si>
  <si>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</si>
  <si>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</si>
  <si>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</si>
  <si>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</si>
  <si>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</si>
  <si>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</si>
  <si>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</si>
  <si>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</si>
  <si>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</si>
  <si>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</si>
  <si>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</si>
  <si>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</si>
  <si>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</si>
  <si>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</si>
  <si>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</si>
  <si>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</si>
  <si>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</si>
  <si>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</si>
  <si>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</si>
  <si>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</si>
  <si>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</si>
  <si>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</si>
  <si>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</si>
  <si>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</si>
  <si>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</si>
  <si>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</si>
  <si>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</si>
  <si>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</si>
  <si>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</si>
  <si>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</si>
  <si>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</si>
  <si>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</si>
  <si>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</si>
  <si>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</si>
  <si>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</si>
  <si>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</si>
  <si>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</si>
  <si>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</si>
  <si>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</si>
  <si>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</si>
  <si>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</si>
  <si>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</si>
  <si>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</si>
  <si>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</si>
  <si>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</si>
  <si>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</si>
  <si>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</si>
  <si>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</si>
  <si>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</si>
  <si>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</si>
  <si>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</si>
  <si>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</si>
  <si>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</si>
  <si>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</si>
  <si>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</si>
  <si>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</si>
  <si>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</si>
  <si>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</si>
  <si>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</si>
  <si>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</si>
  <si>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</si>
  <si>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</si>
  <si>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</si>
  <si>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</si>
  <si>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</si>
  <si>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</si>
  <si>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</si>
  <si>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</si>
  <si>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</si>
  <si>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</si>
  <si>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</si>
  <si>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</si>
  <si>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</si>
  <si>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</si>
  <si>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</si>
  <si>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</si>
  <si>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</si>
  <si>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</si>
  <si>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</si>
  <si>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</si>
  <si>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</si>
  <si>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</si>
  <si>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</si>
  <si>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</si>
  <si>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</si>
  <si>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</si>
  <si>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</si>
  <si>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</si>
  <si>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</si>
  <si>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</si>
  <si>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</si>
  <si>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</si>
  <si>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</si>
  <si>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</si>
  <si>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</si>
  <si>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</si>
  <si>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</si>
  <si>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</si>
  <si>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</si>
  <si>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</si>
  <si>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</si>
  <si>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</si>
  <si>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</si>
  <si>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</si>
  <si>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</si>
  <si>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</si>
  <si>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</si>
  <si>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</si>
  <si>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</si>
  <si>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</si>
  <si>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</si>
  <si>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</si>
  <si>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</si>
  <si>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</si>
  <si>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</si>
  <si>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</si>
  <si>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</si>
  <si>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</si>
  <si>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</si>
  <si>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</si>
  <si>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</si>
  <si>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</si>
  <si>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</si>
  <si>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</si>
  <si>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</si>
  <si>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</si>
  <si>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</si>
  <si>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</si>
  <si>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</si>
  <si>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</si>
  <si>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</si>
  <si>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</si>
  <si>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</si>
  <si>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</si>
  <si>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</si>
  <si>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</si>
  <si>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</si>
  <si>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</si>
  <si>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</si>
  <si>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</si>
  <si>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</si>
  <si>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</si>
  <si>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</si>
  <si>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</si>
  <si>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</si>
  <si>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</si>
  <si>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</si>
  <si>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</si>
  <si>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</si>
  <si>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</si>
  <si>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</si>
  <si>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</si>
  <si>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</si>
  <si>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</si>
  <si>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</si>
  <si>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</si>
  <si>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</si>
  <si>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</si>
  <si>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</si>
  <si>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</si>
  <si>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</si>
  <si>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</si>
  <si>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</si>
  <si>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</si>
  <si>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</si>
  <si>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</si>
  <si>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</si>
  <si>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</si>
  <si>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</si>
  <si>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</si>
  <si>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</si>
  <si>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</si>
  <si>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</si>
  <si>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</si>
  <si>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</si>
  <si>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</si>
  <si>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</si>
  <si>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</si>
  <si>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</si>
  <si>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</si>
  <si>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</si>
  <si>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</si>
  <si>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</si>
  <si>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</si>
  <si>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</si>
  <si>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</si>
  <si>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</si>
  <si>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</si>
  <si>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</si>
  <si>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</si>
  <si>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</si>
  <si>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</si>
  <si>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</si>
  <si>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</si>
  <si>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</si>
  <si>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</si>
  <si>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</si>
  <si>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</si>
  <si>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</si>
  <si>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</si>
  <si>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</si>
  <si>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</si>
  <si>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</si>
  <si>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</si>
  <si>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</si>
  <si>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</si>
  <si>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</si>
  <si>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</si>
  <si>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</si>
  <si>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</si>
  <si>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</si>
  <si>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</si>
  <si>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</si>
  <si>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</si>
  <si>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</si>
  <si>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</si>
  <si>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</si>
  <si>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</si>
  <si>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</si>
  <si>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</si>
  <si>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</si>
  <si>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</si>
  <si>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</si>
  <si>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</si>
  <si>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</si>
  <si>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</si>
  <si>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</si>
  <si>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</si>
  <si>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</si>
  <si>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</si>
  <si>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</si>
  <si>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</si>
  <si>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</si>
  <si>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</si>
  <si>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</si>
  <si>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</si>
  <si>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</si>
  <si>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</si>
  <si>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</si>
  <si>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</si>
  <si>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</si>
  <si>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</si>
  <si>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</si>
  <si>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</si>
  <si>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</si>
  <si>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</si>
  <si>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</si>
  <si>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</si>
  <si>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</si>
  <si>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</si>
  <si>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</si>
  <si>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</si>
  <si>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</si>
  <si>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</si>
  <si>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</si>
  <si>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</si>
  <si>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</si>
  <si>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</si>
  <si>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</si>
  <si>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</si>
  <si>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</si>
  <si>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</si>
  <si>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</si>
  <si>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</si>
  <si>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</si>
  <si>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</si>
  <si>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</si>
  <si>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</si>
  <si>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</si>
  <si>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</si>
  <si>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</si>
  <si>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</si>
  <si>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</si>
  <si>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</si>
  <si>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</si>
  <si>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</si>
  <si>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</si>
  <si>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</si>
  <si>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</si>
  <si>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</si>
  <si>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</si>
  <si>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</si>
  <si>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</si>
  <si>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</si>
  <si>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</si>
  <si>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</si>
  <si>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</si>
  <si>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</si>
  <si>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</si>
  <si>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</si>
  <si>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</si>
  <si>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</si>
  <si>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</si>
  <si>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</si>
  <si>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</si>
  <si>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</si>
  <si>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</si>
  <si>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</si>
  <si>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</si>
  <si>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</si>
  <si>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</si>
  <si>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</si>
  <si>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</si>
  <si>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</si>
  <si>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</si>
  <si>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</si>
  <si>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</si>
  <si>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</si>
  <si>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</si>
  <si>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</si>
  <si>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</si>
  <si>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</si>
  <si>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</si>
  <si>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</si>
  <si>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</si>
  <si>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</si>
  <si>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</si>
  <si>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</si>
  <si>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</si>
  <si>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</si>
  <si>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</si>
  <si>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</si>
  <si>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</si>
  <si>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</si>
  <si>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</si>
  <si>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</si>
  <si>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</si>
  <si>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</si>
  <si>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</si>
  <si>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</si>
  <si>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</si>
  <si>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</si>
  <si>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</si>
  <si>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</si>
  <si>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</si>
  <si>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</si>
  <si>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</si>
  <si>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</si>
  <si>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</si>
  <si>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</si>
  <si>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</si>
  <si>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</si>
  <si>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</si>
  <si>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</si>
  <si>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</si>
  <si>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</si>
  <si>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</si>
  <si>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</si>
  <si>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</si>
  <si>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</si>
  <si>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</si>
  <si>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</si>
  <si>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</si>
  <si>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</si>
  <si>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</si>
  <si>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</si>
  <si>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</si>
  <si>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</si>
  <si>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</si>
  <si>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</si>
  <si>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</si>
  <si>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</si>
  <si>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</si>
  <si>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</si>
  <si>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</si>
  <si>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</si>
  <si>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</si>
  <si>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</si>
  <si>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</si>
  <si>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</si>
  <si>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</si>
  <si>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</si>
  <si>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</si>
  <si>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</si>
  <si>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</si>
  <si>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</si>
  <si>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</si>
  <si>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</si>
  <si>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</si>
  <si>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</si>
  <si>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</si>
  <si>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</si>
  <si>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</si>
  <si>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</si>
  <si>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</si>
  <si>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</si>
  <si>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</si>
  <si>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</si>
  <si>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</si>
  <si>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</si>
  <si>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</si>
  <si>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</si>
  <si>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</si>
  <si>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</si>
  <si>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</si>
  <si>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</si>
  <si>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</si>
  <si>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</si>
  <si>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</si>
  <si>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</si>
  <si>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</si>
  <si>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</si>
  <si>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</si>
  <si>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</si>
  <si>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</si>
  <si>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</si>
  <si>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</si>
  <si>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</si>
  <si>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</si>
  <si>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</si>
  <si>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</si>
  <si>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</si>
  <si>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</si>
  <si>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</si>
  <si>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</si>
  <si>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</si>
  <si>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</si>
  <si>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</si>
  <si>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</si>
  <si>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</si>
  <si>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</si>
  <si>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</si>
  <si>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</si>
  <si>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</si>
  <si>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</si>
  <si>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</si>
  <si>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</si>
  <si>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</si>
  <si>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</si>
  <si>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</si>
  <si>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</si>
  <si>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</si>
  <si>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</si>
  <si>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</si>
  <si>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</si>
  <si>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</si>
  <si>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</si>
  <si>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</si>
  <si>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</si>
  <si>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</si>
  <si>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</si>
  <si>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</si>
  <si>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</si>
  <si>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</si>
  <si>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</si>
  <si>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</si>
  <si>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</si>
  <si>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</si>
  <si>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</si>
  <si>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</si>
  <si>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</si>
  <si>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</si>
  <si>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</si>
  <si>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</si>
  <si>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</si>
  <si>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</si>
  <si>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</si>
  <si>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</si>
  <si>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</si>
  <si>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</si>
  <si>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</si>
  <si>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</si>
  <si>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</si>
  <si>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</si>
  <si>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</si>
  <si>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</si>
  <si>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</si>
  <si>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</si>
  <si>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</si>
  <si>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</si>
  <si>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</si>
  <si>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</si>
  <si>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</si>
  <si>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</si>
  <si>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</si>
  <si>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</si>
  <si>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</si>
  <si>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</si>
  <si>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</si>
  <si>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</si>
  <si>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</si>
  <si>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</si>
  <si>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</si>
  <si>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</si>
  <si>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</si>
  <si>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</si>
  <si>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</si>
  <si>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</si>
  <si>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</si>
  <si>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</si>
  <si>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</si>
  <si>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</si>
  <si>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</si>
  <si>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</si>
  <si>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</si>
  <si>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</si>
  <si>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</si>
  <si>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</si>
  <si>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</si>
  <si>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</si>
  <si>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</si>
  <si>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</si>
  <si>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</si>
  <si>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</si>
  <si>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</si>
  <si>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</si>
  <si>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</si>
  <si>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</si>
  <si>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</si>
  <si>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</si>
  <si>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</si>
  <si>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</si>
  <si>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</si>
  <si>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</si>
  <si>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</si>
  <si>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</si>
  <si>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</si>
  <si>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</si>
  <si>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</si>
  <si>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</si>
  <si>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</si>
  <si>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</si>
  <si>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</si>
  <si>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</si>
  <si>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</si>
  <si>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</si>
  <si>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</si>
  <si>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</si>
  <si>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</si>
  <si>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</si>
  <si>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</si>
  <si>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</si>
  <si>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</si>
  <si>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</si>
  <si>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</si>
  <si>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</si>
  <si>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</si>
  <si>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</si>
  <si>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</si>
  <si>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</si>
  <si>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</si>
  <si>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</si>
  <si>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</si>
  <si>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</si>
  <si>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</si>
  <si>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</si>
  <si>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</si>
  <si>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</si>
  <si>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</si>
  <si>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</si>
  <si>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</si>
  <si>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</si>
  <si>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</si>
  <si>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</si>
  <si>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</si>
  <si>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</si>
  <si>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</si>
  <si>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</si>
  <si>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</si>
  <si>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</si>
  <si>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</si>
  <si>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</si>
  <si>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</si>
  <si>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</si>
  <si>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</si>
  <si>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</si>
  <si>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</si>
  <si>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</si>
  <si>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</si>
  <si>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</si>
  <si>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</si>
  <si>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</si>
  <si>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</si>
  <si>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</si>
  <si>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</si>
  <si>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</si>
  <si>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</si>
  <si>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</si>
  <si>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</si>
  <si>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</si>
  <si>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</si>
  <si>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</si>
  <si>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</si>
  <si>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</si>
  <si>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</si>
  <si>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</si>
  <si>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</si>
  <si>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</si>
  <si>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</si>
  <si>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</si>
  <si>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</si>
  <si>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</si>
  <si>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</si>
  <si>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</si>
  <si>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</si>
  <si>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</si>
  <si>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</si>
  <si>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</si>
  <si>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</si>
  <si>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</si>
  <si>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</si>
  <si>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</si>
  <si>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</si>
  <si>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</si>
  <si>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</si>
  <si>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</si>
  <si>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</si>
  <si>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</si>
  <si>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</si>
  <si>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</si>
  <si>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</si>
  <si>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</si>
  <si>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</si>
  <si>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</si>
  <si>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</si>
  <si>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</si>
  <si>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</si>
  <si>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</si>
  <si>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</si>
  <si>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</si>
  <si>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</si>
  <si>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</si>
  <si>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</si>
  <si>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</si>
  <si>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</si>
  <si>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</si>
  <si>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</si>
  <si>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</si>
  <si>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</si>
  <si>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</si>
  <si>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</si>
  <si>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</si>
  <si>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</si>
  <si>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</si>
  <si>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</si>
  <si>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</si>
  <si>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</si>
  <si>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</si>
  <si>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</si>
  <si>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</si>
  <si>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</si>
  <si>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</si>
  <si>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</si>
  <si>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</si>
  <si>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</si>
  <si>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</si>
  <si>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</si>
  <si>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</si>
  <si>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</si>
  <si>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</si>
  <si>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</si>
  <si>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</si>
  <si>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</si>
  <si>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</si>
  <si>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</si>
  <si>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</si>
  <si>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</si>
  <si>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</si>
  <si>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</si>
  <si>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</si>
  <si>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</si>
  <si>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</si>
  <si>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</si>
  <si>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</si>
  <si>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</si>
  <si>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</si>
  <si>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</si>
  <si>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</si>
  <si>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</si>
  <si>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</si>
  <si>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</si>
  <si>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</si>
  <si>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</si>
  <si>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</si>
  <si>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</si>
  <si>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</si>
  <si>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</si>
  <si>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</si>
  <si>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</si>
  <si>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</si>
  <si>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</si>
  <si>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</si>
  <si>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</si>
  <si>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</si>
  <si>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</si>
  <si>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</si>
  <si>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</si>
  <si>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</si>
  <si>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</si>
  <si>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</si>
  <si>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</si>
  <si>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</si>
  <si>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</si>
  <si>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</si>
  <si>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</si>
  <si>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</si>
  <si>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</si>
  <si>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</si>
  <si>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</si>
  <si>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</si>
  <si>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</si>
  <si>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</si>
  <si>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</si>
  <si>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</si>
  <si>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</si>
  <si>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</si>
  <si>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</si>
  <si>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</si>
  <si>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</si>
  <si>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</si>
  <si>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</si>
  <si>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</si>
  <si>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</si>
  <si>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</si>
  <si>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</si>
  <si>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</si>
  <si>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</si>
  <si>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</si>
  <si>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</si>
  <si>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</si>
  <si>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</si>
  <si>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</si>
  <si>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</si>
  <si>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</si>
  <si>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</si>
  <si>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</si>
  <si>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</si>
  <si>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</si>
  <si>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</si>
  <si>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</si>
  <si>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</si>
  <si>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</si>
  <si>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</si>
  <si>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</si>
  <si>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</si>
  <si>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</si>
  <si>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</si>
  <si>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</si>
  <si>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</si>
  <si>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</si>
  <si>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</si>
  <si>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</si>
  <si>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</si>
  <si>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</si>
  <si>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</si>
  <si>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</si>
  <si>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</si>
  <si>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</si>
  <si>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</si>
  <si>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</si>
  <si>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</si>
  <si>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</si>
  <si>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</si>
  <si>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</si>
  <si>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</si>
  <si>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</si>
  <si>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</si>
  <si>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</si>
  <si>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</si>
  <si>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</si>
  <si>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</si>
  <si>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</si>
  <si>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</si>
  <si>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</si>
  <si>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</si>
  <si>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</si>
  <si>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</si>
  <si>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</si>
  <si>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</si>
  <si>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</si>
  <si>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</si>
  <si>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</si>
  <si>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</si>
  <si>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</si>
  <si>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</si>
  <si>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</si>
  <si>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</si>
  <si>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</si>
  <si>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</si>
  <si>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</si>
  <si>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</si>
  <si>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</si>
  <si>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</si>
  <si>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</si>
  <si>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</si>
  <si>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</si>
  <si>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</si>
  <si>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</si>
  <si>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</si>
  <si>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</si>
  <si>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</si>
  <si>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</si>
  <si>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</si>
  <si>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</si>
  <si>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</si>
  <si>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</si>
  <si>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</si>
  <si>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</si>
  <si>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</si>
  <si>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</si>
  <si>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</si>
  <si>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</si>
  <si>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</si>
  <si>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</si>
  <si>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</si>
  <si>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</si>
  <si>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</si>
  <si>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</si>
  <si>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</si>
  <si>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</si>
  <si>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</si>
  <si>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</si>
  <si>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</si>
  <si>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</si>
  <si>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</si>
  <si>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</si>
  <si>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</si>
  <si>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</si>
  <si>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</si>
  <si>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</si>
  <si>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</si>
  <si>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</si>
  <si>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</si>
  <si>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</si>
  <si>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</si>
  <si>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</si>
  <si>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</si>
  <si>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</si>
  <si>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</si>
  <si>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</si>
  <si>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</si>
  <si>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</si>
  <si>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</si>
  <si>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</si>
  <si>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</si>
  <si>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</si>
  <si>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</si>
  <si>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</si>
  <si>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</si>
  <si>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</si>
  <si>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</si>
  <si>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</si>
  <si>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</si>
  <si>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</si>
  <si>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</si>
  <si>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</si>
  <si>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</si>
  <si>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</si>
  <si>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</si>
  <si>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</si>
  <si>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</si>
  <si>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</si>
  <si>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</si>
  <si>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</si>
  <si>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</si>
  <si>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</si>
  <si>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</si>
  <si>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</si>
  <si>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</si>
  <si>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</si>
  <si>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</si>
  <si>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</si>
  <si>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</si>
  <si>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</si>
  <si>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</si>
  <si>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</si>
  <si>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</si>
  <si>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</si>
  <si>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</si>
  <si>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</si>
  <si>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</si>
  <si>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</si>
  <si>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</si>
  <si>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</si>
  <si>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</si>
  <si>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</si>
  <si>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</si>
  <si>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</si>
  <si>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</si>
  <si>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</si>
  <si>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</si>
  <si>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</si>
  <si>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</si>
  <si>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</si>
  <si>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</si>
  <si>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</si>
  <si>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</si>
  <si>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</si>
  <si>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</si>
  <si>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</si>
  <si>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</si>
  <si>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</si>
  <si>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</si>
  <si>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</si>
  <si>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</si>
  <si>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</si>
  <si>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</si>
  <si>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</si>
  <si>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</si>
  <si>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</si>
  <si>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</si>
  <si>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</si>
  <si>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</si>
  <si>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</si>
  <si>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</si>
  <si>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</si>
  <si>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</si>
  <si>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</si>
  <si>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</si>
  <si>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</si>
  <si>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</si>
  <si>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</si>
  <si>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</si>
  <si>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</si>
  <si>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</si>
  <si>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</si>
  <si>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</si>
  <si>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</si>
  <si>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</si>
  <si>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</si>
  <si>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</si>
  <si>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</si>
  <si>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</si>
  <si>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</si>
  <si>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</si>
  <si>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</si>
  <si>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</si>
  <si>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</si>
  <si>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</si>
  <si>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</si>
  <si>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</si>
  <si>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</si>
  <si>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</si>
  <si>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</si>
  <si>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</si>
  <si>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</si>
  <si>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</si>
  <si>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</si>
  <si>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</si>
  <si>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</si>
  <si>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</si>
  <si>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</si>
  <si>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</si>
  <si>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</si>
  <si>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</si>
  <si>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</si>
  <si>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</si>
  <si>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</si>
  <si>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</si>
  <si>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</si>
  <si>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</si>
  <si>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</si>
  <si>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</si>
  <si>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</si>
  <si>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</si>
  <si>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</si>
  <si>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</si>
  <si>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</si>
  <si>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</si>
  <si>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</si>
  <si>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</si>
  <si>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</si>
  <si>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</si>
  <si>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</si>
  <si>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</si>
  <si>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</si>
  <si>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</si>
  <si>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</si>
  <si>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</si>
  <si>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</si>
  <si>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</si>
  <si>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</si>
  <si>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</si>
  <si>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</si>
  <si>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</si>
  <si>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</si>
  <si>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</si>
  <si>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</si>
  <si>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</si>
  <si>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</si>
  <si>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</si>
  <si>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</si>
  <si>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</si>
  <si>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</si>
  <si>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</si>
  <si>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</si>
  <si>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</si>
  <si>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</si>
  <si>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</si>
  <si>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</si>
  <si>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</si>
  <si>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</si>
  <si>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</si>
  <si>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</si>
  <si>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</si>
  <si>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</si>
  <si>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</si>
  <si>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</si>
  <si>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</si>
  <si>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</si>
  <si>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</si>
  <si>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</si>
  <si>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</si>
  <si>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</si>
  <si>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</si>
  <si>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</si>
  <si>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</si>
  <si>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</si>
  <si>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</si>
  <si>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</si>
  <si>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</si>
  <si>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</si>
  <si>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</si>
  <si>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</si>
  <si>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</si>
  <si>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</si>
  <si>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</si>
  <si>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</si>
  <si>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</si>
  <si>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</si>
  <si>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</si>
  <si>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</si>
  <si>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</si>
  <si>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</si>
  <si>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</si>
  <si>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</si>
  <si>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</si>
  <si>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</si>
  <si>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</si>
  <si>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</si>
  <si>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</si>
  <si>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</si>
  <si>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</si>
  <si>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</si>
  <si>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</si>
  <si>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</si>
  <si>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</si>
  <si>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</si>
  <si>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</si>
  <si>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</si>
  <si>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</si>
  <si>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</si>
  <si>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</si>
  <si>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</si>
  <si>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</si>
  <si>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</si>
  <si>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</si>
  <si>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</si>
  <si>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</si>
  <si>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</si>
  <si>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</si>
  <si>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</si>
  <si>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</si>
  <si>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</si>
  <si>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</si>
  <si>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</si>
  <si>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</si>
  <si>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</si>
  <si>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</si>
  <si>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</si>
  <si>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</si>
  <si>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</si>
  <si>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</si>
  <si>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</si>
  <si>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</si>
  <si>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</si>
  <si>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</si>
  <si>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</si>
  <si>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</si>
  <si>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</si>
  <si>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</si>
  <si>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</si>
  <si>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</si>
  <si>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</si>
  <si>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</si>
  <si>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</si>
  <si>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</si>
  <si>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</si>
  <si>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</si>
  <si>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</si>
  <si>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</si>
  <si>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</si>
  <si>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</si>
  <si>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</si>
  <si>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</si>
  <si>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</si>
  <si>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</si>
  <si>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</si>
  <si>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</si>
  <si>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</si>
  <si>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</si>
  <si>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</si>
  <si>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</si>
  <si>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</si>
  <si>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</si>
  <si>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</si>
  <si>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</si>
  <si>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</si>
  <si>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</si>
  <si>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</si>
  <si>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</si>
  <si>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</si>
  <si>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</si>
  <si>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</si>
  <si>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</si>
  <si>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</si>
  <si>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</si>
  <si>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</si>
  <si>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</si>
  <si>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</si>
  <si>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</si>
  <si>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</si>
  <si>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</si>
  <si>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</si>
  <si>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</si>
  <si>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</si>
  <si>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</si>
  <si>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</si>
  <si>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</si>
  <si>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</si>
  <si>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</si>
  <si>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</si>
  <si>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</si>
  <si>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</si>
  <si>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</si>
  <si>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</si>
  <si>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</si>
  <si>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</si>
  <si>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</si>
  <si>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</si>
  <si>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</si>
  <si>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</si>
  <si>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</si>
  <si>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</si>
  <si>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</si>
  <si>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</si>
  <si>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</si>
  <si>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</si>
  <si>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</si>
  <si>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</si>
  <si>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</si>
  <si>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</si>
  <si>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</si>
  <si>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</si>
  <si>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</si>
  <si>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</si>
  <si>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</si>
  <si>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</si>
  <si>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</si>
  <si>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</si>
  <si>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</si>
  <si>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</si>
  <si>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</si>
  <si>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</si>
  <si>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</si>
  <si>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</si>
  <si>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</si>
  <si>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</si>
  <si>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</si>
  <si>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</si>
  <si>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</si>
  <si>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</si>
  <si>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</si>
  <si>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</si>
  <si>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</si>
  <si>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</si>
  <si>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</si>
  <si>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</si>
  <si>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</si>
  <si>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</si>
  <si>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</si>
  <si>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</si>
  <si>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</si>
  <si>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</si>
  <si>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</si>
  <si>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</si>
  <si>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</si>
  <si>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</si>
  <si>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</si>
  <si>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</si>
  <si>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</si>
  <si>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</si>
  <si>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</si>
  <si>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</si>
  <si>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</si>
  <si>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</si>
  <si>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</si>
  <si>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</si>
  <si>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</si>
  <si>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</si>
  <si>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</si>
  <si>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</si>
  <si>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</si>
  <si>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</si>
  <si>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</si>
  <si>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</si>
  <si>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</si>
  <si>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</si>
  <si>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</si>
  <si>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</si>
  <si>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</si>
  <si>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</si>
  <si>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</si>
  <si>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</si>
  <si>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</si>
  <si>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</si>
  <si>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</si>
  <si>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</si>
  <si>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</si>
  <si>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</si>
  <si>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</si>
  <si>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</si>
  <si>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</si>
  <si>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</si>
  <si>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</si>
  <si>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</si>
  <si>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</si>
  <si>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</si>
  <si>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</si>
  <si>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</si>
  <si>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</si>
  <si>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</si>
  <si>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</si>
  <si>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</si>
  <si>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</si>
  <si>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</si>
  <si>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</si>
  <si>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</si>
  <si>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</si>
  <si>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</si>
  <si>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</si>
  <si>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</si>
  <si>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</si>
  <si>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</si>
  <si>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</si>
  <si>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</si>
  <si>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</si>
  <si>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</si>
  <si>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</si>
  <si>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</si>
  <si>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</si>
  <si>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</si>
  <si>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</si>
  <si>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</si>
  <si>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</si>
  <si>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</si>
  <si>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</si>
  <si>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</si>
  <si>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</si>
  <si>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</si>
  <si>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</si>
  <si>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</si>
  <si>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</si>
  <si>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</si>
  <si>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</si>
  <si>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</si>
  <si>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</si>
  <si>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</si>
  <si>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</si>
  <si>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</si>
  <si>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</si>
  <si>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</si>
  <si>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</si>
  <si>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</si>
  <si>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</si>
  <si>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</si>
  <si>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</si>
  <si>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</si>
  <si>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</si>
  <si>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</si>
  <si>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</si>
  <si>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</si>
  <si>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</si>
  <si>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</si>
  <si>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</si>
  <si>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</si>
  <si>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</si>
  <si>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</si>
  <si>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</si>
  <si>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</si>
  <si>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</si>
  <si>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</si>
  <si>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</si>
  <si>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</si>
  <si>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</si>
  <si>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</si>
  <si>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</si>
  <si>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</si>
  <si>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</si>
  <si>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</si>
  <si>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</si>
  <si>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</si>
  <si>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</si>
  <si>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</si>
  <si>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</si>
  <si>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</si>
  <si>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</si>
  <si>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</si>
  <si>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</si>
  <si>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</si>
  <si>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</si>
  <si>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</si>
  <si>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</si>
  <si>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</si>
  <si>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</si>
  <si>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</si>
  <si>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</si>
  <si>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</si>
  <si>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</si>
  <si>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</si>
  <si>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</si>
  <si>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</si>
  <si>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</si>
  <si>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</si>
  <si>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</si>
  <si>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</si>
  <si>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</si>
  <si>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</si>
  <si>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</si>
  <si>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</si>
  <si>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</si>
  <si>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</si>
  <si>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</si>
  <si>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</si>
  <si>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</si>
  <si>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</si>
  <si>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</si>
  <si>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</si>
  <si>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</si>
  <si>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</si>
  <si>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</si>
  <si>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</si>
  <si>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</si>
  <si>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</si>
  <si>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</si>
  <si>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</si>
  <si>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</si>
  <si>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</si>
  <si>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</si>
  <si>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</si>
  <si>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</si>
  <si>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</si>
  <si>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</si>
  <si>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</si>
  <si>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</si>
  <si>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</si>
  <si>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</si>
  <si>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</si>
  <si>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</si>
  <si>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</si>
  <si>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</si>
  <si>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</si>
  <si>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</si>
  <si>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</si>
  <si>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</si>
  <si>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</si>
  <si>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</si>
  <si>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</si>
  <si>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</si>
  <si>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</si>
  <si>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</si>
  <si>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</si>
  <si>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</si>
  <si>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</si>
  <si>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</si>
  <si>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</si>
  <si>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</si>
  <si>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</si>
  <si>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</si>
  <si>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</si>
  <si>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</si>
  <si>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</si>
  <si>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</si>
  <si>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</si>
  <si>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</si>
  <si>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</si>
  <si>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</si>
  <si>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</si>
  <si>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</si>
  <si>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</si>
  <si>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</si>
  <si>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</si>
  <si>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</si>
  <si>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</si>
  <si>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</si>
  <si>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</si>
  <si>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</si>
  <si>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</si>
  <si>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</si>
  <si>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</si>
  <si>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</si>
  <si>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</si>
  <si>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</si>
  <si>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</si>
  <si>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</si>
  <si>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</si>
  <si>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</si>
  <si>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</si>
  <si>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</si>
  <si>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</si>
  <si>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</si>
  <si>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</si>
  <si>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</si>
  <si>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</si>
  <si>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</si>
  <si>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</si>
  <si>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</si>
  <si>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</si>
  <si>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</si>
  <si>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</si>
  <si>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</si>
  <si>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</si>
  <si>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</si>
  <si>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</si>
  <si>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</si>
  <si>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</si>
  <si>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</si>
  <si>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</si>
  <si>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</si>
  <si>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</si>
  <si>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</si>
  <si>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</si>
  <si>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</si>
  <si>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</si>
  <si>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</si>
  <si>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</si>
  <si>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</si>
  <si>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</si>
  <si>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</si>
  <si>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</si>
  <si>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</si>
  <si>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</si>
  <si>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</si>
  <si>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</si>
  <si>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</si>
  <si>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</si>
  <si>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</si>
  <si>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</si>
  <si>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</si>
  <si>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</si>
  <si>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</si>
  <si>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</si>
  <si>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</si>
  <si>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</si>
  <si>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</si>
  <si>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</si>
  <si>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</si>
  <si>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</si>
  <si>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</si>
  <si>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</si>
  <si>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</si>
  <si>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</si>
  <si>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</si>
  <si>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</si>
  <si>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</si>
  <si>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</si>
  <si>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</si>
  <si>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</si>
  <si>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</si>
  <si>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</si>
  <si>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</si>
  <si>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</si>
  <si>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</si>
  <si>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</si>
  <si>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</si>
  <si>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</si>
  <si>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</si>
  <si>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</si>
  <si>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</si>
  <si>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</si>
  <si>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</si>
  <si>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</si>
  <si>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</si>
  <si>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</si>
  <si>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</si>
  <si>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</si>
  <si>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</si>
  <si>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</si>
  <si>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</si>
  <si>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</si>
  <si>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</si>
  <si>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</si>
  <si>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</si>
  <si>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</si>
  <si>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</si>
  <si>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</si>
  <si>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</si>
  <si>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</si>
  <si>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</si>
  <si>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</si>
  <si>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</si>
  <si>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</si>
  <si>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</si>
  <si>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</si>
  <si>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</si>
  <si>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</si>
  <si>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</si>
  <si>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</si>
  <si>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</si>
  <si>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</si>
  <si>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</si>
  <si>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</si>
  <si>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</si>
  <si>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</si>
  <si>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</si>
  <si>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</si>
  <si>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</si>
  <si>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</si>
  <si>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</si>
  <si>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</si>
  <si>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</si>
  <si>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</si>
  <si>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</si>
  <si>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</si>
  <si>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</si>
  <si>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</si>
  <si>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</si>
  <si>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</si>
  <si>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</si>
  <si>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</si>
  <si>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</si>
  <si>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</si>
  <si>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</si>
  <si>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</si>
  <si>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</si>
  <si>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</si>
  <si>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</si>
  <si>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</si>
  <si>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</si>
  <si>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</si>
  <si>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</si>
  <si>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</si>
  <si>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</si>
  <si>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</si>
  <si>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</si>
  <si>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</si>
  <si>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</si>
  <si>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</si>
  <si>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</si>
  <si>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</si>
  <si>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</si>
  <si>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</si>
  <si>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</si>
  <si>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</si>
  <si>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</si>
  <si>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</si>
  <si>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</si>
  <si>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</si>
  <si>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</si>
  <si>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</si>
  <si>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</si>
  <si>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</si>
  <si>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</si>
  <si>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</si>
  <si>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</si>
  <si>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</si>
  <si>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</si>
  <si>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</si>
  <si>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</si>
  <si>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</si>
  <si>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</si>
  <si>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</si>
  <si>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</si>
  <si>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</si>
  <si>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</si>
  <si>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</si>
  <si>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</si>
  <si>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</si>
  <si>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</si>
  <si>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</si>
  <si>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</si>
  <si>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</si>
  <si>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</si>
  <si>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</si>
  <si>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</si>
  <si>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</si>
  <si>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</si>
  <si>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</si>
  <si>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</si>
  <si>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</si>
  <si>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</si>
  <si>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</si>
  <si>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</si>
  <si>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</si>
  <si>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</si>
  <si>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</si>
  <si>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</si>
  <si>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</si>
  <si>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</si>
  <si>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</si>
  <si>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</si>
  <si>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</si>
  <si>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</si>
  <si>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</si>
  <si>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</si>
  <si>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</si>
  <si>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</si>
  <si>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</si>
  <si>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</si>
  <si>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</si>
  <si>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</si>
  <si>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</si>
  <si>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</si>
  <si>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</si>
  <si>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</si>
  <si>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</si>
  <si>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</si>
  <si>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</si>
  <si>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</si>
  <si>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</si>
  <si>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</si>
  <si>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</si>
  <si>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</si>
  <si>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</si>
  <si>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</si>
  <si>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</si>
  <si>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</si>
  <si>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</si>
  <si>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</si>
  <si>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</si>
  <si>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</si>
  <si>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</si>
  <si>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</si>
  <si>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</si>
  <si>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</si>
  <si>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</si>
  <si>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</si>
  <si>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</si>
  <si>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</si>
  <si>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</si>
  <si>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</si>
  <si>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</si>
  <si>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</si>
  <si>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</si>
  <si>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</si>
  <si>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</si>
  <si>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</si>
  <si>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</si>
  <si>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</si>
  <si>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</si>
  <si>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</si>
  <si>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</si>
  <si>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</si>
  <si>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</si>
  <si>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</si>
  <si>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</si>
  <si>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</si>
  <si>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</si>
  <si>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</si>
  <si>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</si>
  <si>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</si>
  <si>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</si>
  <si>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</si>
  <si>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</si>
  <si>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</si>
  <si>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</si>
  <si>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</si>
  <si>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</si>
  <si>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</si>
  <si>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</si>
  <si>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</si>
  <si>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</si>
  <si>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</si>
  <si>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</si>
  <si>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</si>
  <si>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</si>
  <si>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</si>
  <si>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</si>
  <si>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</si>
  <si>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</si>
  <si>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</si>
  <si>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</si>
  <si>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</si>
  <si>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</si>
  <si>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</si>
  <si>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</si>
  <si>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</si>
  <si>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</si>
  <si>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</si>
  <si>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</si>
  <si>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</si>
  <si>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</si>
  <si>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</si>
  <si>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</si>
  <si>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</si>
  <si>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</si>
  <si>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</si>
  <si>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</si>
  <si>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</si>
  <si>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</si>
  <si>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</si>
  <si>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</si>
  <si>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</si>
  <si>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</si>
  <si>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</si>
  <si>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</si>
  <si>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</si>
  <si>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</si>
  <si>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</si>
  <si>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</si>
  <si>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</si>
  <si>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</si>
  <si>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</si>
  <si>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</si>
  <si>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</si>
  <si>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</si>
  <si>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</si>
  <si>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</si>
  <si>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</si>
  <si>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</si>
  <si>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</si>
  <si>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</si>
  <si>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</si>
  <si>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</si>
  <si>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</si>
  <si>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</si>
  <si>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</si>
  <si>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</si>
  <si>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</si>
  <si>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</si>
  <si>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</si>
  <si>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</si>
  <si>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</si>
  <si>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</si>
  <si>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</si>
  <si>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</si>
  <si>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</si>
  <si>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</si>
  <si>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</si>
  <si>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</si>
  <si>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</si>
  <si>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</si>
  <si>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</si>
  <si>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</si>
  <si>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</si>
  <si>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</si>
  <si>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</si>
  <si>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</si>
  <si>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</si>
  <si>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</si>
  <si>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</si>
  <si>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</si>
  <si>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</si>
  <si>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</si>
  <si>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</si>
  <si>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</si>
  <si>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</si>
  <si>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</si>
  <si>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</si>
  <si>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</si>
  <si>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</si>
  <si>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</si>
  <si>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</si>
  <si>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</si>
  <si>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</si>
  <si>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</si>
  <si>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</si>
  <si>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</si>
  <si>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</si>
  <si>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</si>
  <si>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</si>
  <si>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</si>
  <si>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</si>
  <si>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</si>
  <si>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</si>
  <si>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</si>
  <si>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</si>
  <si>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</si>
  <si>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</si>
  <si>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</si>
  <si>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</si>
  <si>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</si>
  <si>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</si>
  <si>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</si>
  <si>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</si>
  <si>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</si>
  <si>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</si>
  <si>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</si>
  <si>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</si>
  <si>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</si>
  <si>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</si>
  <si>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</si>
  <si>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</si>
  <si>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</si>
  <si>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</si>
  <si>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</si>
  <si>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</si>
  <si>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</si>
  <si>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</si>
  <si>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</si>
  <si>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</si>
  <si>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</si>
  <si>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</si>
  <si>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</si>
  <si>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</si>
  <si>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</si>
  <si>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</si>
  <si>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</si>
  <si>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</si>
  <si>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</si>
  <si>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</si>
  <si>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</si>
  <si>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</si>
  <si>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</si>
  <si>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</si>
  <si>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</si>
  <si>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</si>
  <si>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</si>
  <si>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</si>
  <si>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</si>
  <si>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</si>
  <si>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</si>
  <si>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</si>
  <si>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</si>
  <si>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</si>
  <si>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</si>
  <si>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</si>
  <si>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</si>
  <si>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</si>
  <si>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</si>
  <si>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</si>
  <si>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</si>
  <si>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</si>
  <si>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</si>
  <si>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</si>
  <si>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</si>
  <si>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</si>
  <si>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</si>
  <si>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</si>
  <si>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</si>
  <si>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</si>
  <si>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</si>
  <si>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</si>
  <si>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</si>
  <si>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</si>
  <si>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</si>
  <si>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</si>
  <si>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</si>
  <si>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</si>
  <si>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</si>
  <si>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</si>
  <si>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</si>
  <si>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</si>
  <si>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</si>
  <si>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</si>
  <si>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</si>
  <si>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</si>
  <si>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</si>
  <si>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</si>
  <si>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</si>
  <si>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</si>
  <si>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</si>
  <si>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</si>
  <si>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</si>
  <si>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</si>
  <si>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</si>
  <si>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</si>
  <si>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</si>
  <si>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</si>
  <si>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</si>
  <si>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</si>
  <si>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</si>
  <si>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</si>
  <si>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</si>
  <si>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</si>
  <si>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</si>
  <si>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</si>
  <si>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</si>
  <si>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</si>
  <si>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</si>
  <si>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</si>
  <si>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</si>
  <si>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</si>
  <si>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</si>
  <si>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</si>
  <si>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</si>
  <si>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</si>
  <si>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</si>
  <si>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</si>
  <si>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</si>
  <si>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</si>
  <si>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</si>
  <si>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</si>
  <si>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</si>
  <si>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</si>
  <si>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</si>
  <si>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</si>
  <si>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</si>
  <si>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</si>
  <si>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</si>
  <si>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</si>
  <si>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</si>
  <si>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</si>
  <si>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</si>
  <si>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</si>
  <si>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</si>
  <si>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</si>
  <si>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</si>
  <si>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</si>
  <si>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</si>
  <si>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</si>
  <si>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</si>
  <si>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</si>
  <si>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</si>
  <si>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</si>
  <si>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</si>
  <si>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</si>
  <si>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</si>
  <si>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</si>
  <si>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</si>
  <si>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</si>
  <si>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</si>
  <si>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</si>
  <si>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</si>
  <si>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</si>
  <si>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</si>
  <si>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</si>
  <si>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</si>
  <si>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</si>
  <si>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</si>
  <si>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</si>
  <si>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</si>
  <si>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</si>
  <si>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</si>
  <si>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</si>
  <si>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</si>
  <si>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</si>
  <si>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</si>
  <si>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</si>
  <si>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</si>
  <si>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</si>
  <si>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</si>
  <si>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</si>
  <si>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</si>
  <si>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</si>
  <si>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</si>
  <si>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</si>
  <si>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</si>
  <si>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</si>
  <si>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</si>
  <si>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</si>
  <si>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</si>
  <si>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</si>
  <si>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</si>
  <si>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</si>
  <si>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</si>
  <si>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</si>
  <si>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</si>
  <si>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</si>
  <si>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</si>
  <si>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</si>
  <si>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</si>
  <si>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</si>
  <si>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</si>
  <si>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</si>
  <si>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</si>
  <si>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</si>
  <si>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</si>
  <si>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</si>
  <si>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</si>
  <si>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</si>
  <si>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</si>
  <si>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</si>
  <si>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</si>
  <si>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</si>
  <si>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</si>
  <si>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</si>
  <si>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</si>
  <si>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</si>
  <si>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</si>
  <si>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</si>
  <si>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</si>
  <si>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</si>
  <si>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</si>
  <si>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</si>
  <si>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</si>
  <si>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</si>
  <si>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</si>
  <si>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</si>
  <si>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</si>
  <si>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</si>
  <si>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</si>
  <si>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</si>
  <si>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</si>
  <si>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</si>
  <si>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</si>
  <si>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</si>
  <si>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</si>
  <si>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</si>
  <si>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</si>
  <si>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</si>
  <si>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</si>
  <si>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</si>
  <si>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</si>
  <si>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</si>
  <si>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</si>
  <si>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</si>
  <si>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</si>
  <si>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</si>
  <si>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</si>
  <si>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</si>
  <si>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</si>
  <si>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</si>
  <si>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</si>
  <si>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</si>
  <si>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</si>
  <si>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</si>
  <si>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</si>
  <si>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</si>
  <si>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</si>
  <si>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</si>
  <si>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</si>
  <si>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</si>
  <si>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</si>
  <si>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</si>
  <si>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</si>
  <si>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</si>
  <si>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</si>
  <si>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</si>
  <si>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</si>
  <si>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</si>
  <si>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</si>
  <si>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</si>
  <si>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</si>
  <si>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</si>
  <si>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</si>
  <si>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</si>
  <si>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</si>
  <si>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</si>
  <si>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</si>
  <si>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</si>
  <si>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</si>
  <si>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</si>
  <si>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</si>
  <si>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</si>
  <si>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</si>
  <si>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</si>
  <si>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</si>
  <si>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</si>
  <si>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</si>
  <si>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</si>
  <si>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</si>
  <si>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</si>
  <si>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</si>
  <si>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</si>
  <si>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</si>
  <si>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</si>
  <si>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</si>
  <si>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</si>
  <si>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</si>
  <si>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</si>
  <si>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</si>
  <si>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</si>
  <si>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</si>
  <si>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</si>
  <si>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</si>
  <si>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</si>
  <si>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</si>
  <si>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</si>
  <si>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</si>
  <si>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</si>
  <si>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</si>
  <si>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</si>
  <si>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</si>
  <si>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</si>
  <si>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</si>
  <si>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</si>
  <si>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</si>
  <si>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</si>
  <si>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</si>
  <si>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</si>
  <si>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</si>
  <si>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</si>
  <si>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</si>
  <si>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</si>
  <si>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</si>
  <si>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</si>
  <si>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</si>
  <si>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</si>
  <si>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</si>
  <si>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</si>
  <si>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</si>
  <si>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</si>
  <si>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</si>
  <si>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</si>
  <si>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</si>
  <si>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</si>
  <si>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</si>
  <si>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</si>
  <si>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</si>
  <si>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</si>
  <si>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</si>
  <si>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</si>
  <si>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</si>
  <si>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</si>
  <si>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</si>
  <si>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</si>
  <si>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</si>
  <si>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</si>
  <si>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</si>
  <si>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</si>
  <si>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</si>
  <si>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</si>
  <si>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</si>
  <si>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</si>
  <si>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</si>
  <si>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</si>
  <si>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</si>
  <si>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</si>
  <si>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</si>
  <si>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</si>
  <si>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</si>
  <si>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</si>
  <si>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</si>
  <si>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</si>
  <si>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</si>
  <si>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</si>
  <si>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</si>
  <si>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</si>
  <si>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</si>
  <si>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</si>
  <si>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</si>
  <si>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</si>
  <si>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</si>
  <si>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</si>
  <si>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</si>
  <si>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</si>
  <si>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</si>
  <si>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</si>
  <si>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</si>
  <si>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</si>
  <si>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</si>
  <si>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</si>
  <si>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</si>
  <si>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</si>
  <si>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</si>
  <si>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</si>
  <si>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</si>
  <si>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</si>
  <si>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</si>
  <si>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</si>
  <si>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</si>
  <si>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</si>
  <si>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</si>
  <si>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</si>
  <si>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</si>
  <si>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</si>
  <si>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</si>
  <si>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</si>
  <si>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</si>
  <si>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</si>
  <si>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</si>
  <si>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</si>
  <si>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</si>
  <si>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</si>
  <si>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</si>
  <si>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</si>
  <si>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</si>
  <si>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</si>
  <si>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</si>
  <si>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</si>
  <si>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</si>
  <si>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</si>
  <si>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</si>
  <si>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</si>
  <si>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</si>
  <si>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</si>
  <si>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</si>
  <si>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</si>
  <si>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</si>
  <si>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</si>
  <si>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</si>
  <si>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</si>
  <si>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</si>
  <si>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</si>
  <si>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</si>
  <si>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</si>
  <si>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</si>
  <si>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</si>
  <si>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</si>
  <si>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</si>
  <si>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</si>
  <si>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</si>
  <si>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</si>
  <si>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</si>
  <si>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</si>
  <si>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</si>
  <si>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</si>
  <si>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</si>
  <si>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</si>
  <si>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</si>
  <si>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</si>
  <si>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</si>
  <si>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</si>
  <si>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</si>
  <si>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</si>
  <si>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</si>
  <si>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</si>
  <si>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</si>
  <si>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</si>
  <si>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</si>
  <si>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</si>
  <si>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</si>
  <si>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</si>
  <si>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</si>
  <si>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</si>
  <si>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</si>
  <si>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</si>
  <si>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</si>
  <si>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</si>
  <si>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</si>
  <si>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</si>
  <si>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</si>
  <si>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</si>
  <si>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</si>
  <si>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</si>
  <si>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</si>
  <si>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</si>
  <si>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</si>
  <si>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</si>
  <si>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</si>
  <si>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</si>
  <si>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</si>
  <si>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</si>
  <si>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</si>
  <si>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</si>
  <si>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</si>
  <si>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</si>
  <si>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</si>
  <si>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</si>
  <si>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</si>
  <si>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</si>
  <si>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</si>
  <si>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</si>
  <si>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</si>
  <si>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</si>
  <si>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</si>
  <si>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</si>
  <si>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</si>
  <si>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</si>
  <si>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</si>
  <si>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</si>
  <si>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</si>
  <si>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</si>
  <si>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</si>
  <si>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</si>
  <si>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</si>
  <si>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</si>
  <si>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</si>
  <si>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</si>
  <si>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</si>
  <si>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</si>
  <si>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</si>
  <si>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</si>
  <si>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</si>
  <si>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</si>
  <si>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</si>
  <si>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</si>
  <si>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</si>
  <si>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</si>
  <si>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</si>
  <si>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</si>
  <si>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</si>
  <si>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</si>
  <si>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</si>
  <si>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</si>
  <si>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</si>
  <si>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</si>
  <si>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</si>
  <si>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</si>
  <si>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</si>
  <si>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</si>
  <si>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</si>
  <si>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</si>
  <si>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</si>
  <si>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</si>
  <si>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</si>
  <si>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</si>
  <si>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</si>
  <si>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</si>
  <si>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</si>
  <si>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</si>
  <si>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</si>
  <si>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</si>
  <si>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</si>
  <si>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</si>
  <si>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</si>
  <si>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</si>
  <si>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</si>
  <si>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</si>
  <si>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</si>
  <si>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</si>
  <si>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</si>
  <si>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</si>
  <si>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</si>
  <si>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</si>
  <si>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</si>
  <si>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</si>
  <si>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</si>
  <si>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</si>
  <si>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</si>
  <si>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</si>
  <si>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</si>
  <si>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</si>
  <si>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</si>
  <si>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</si>
  <si>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</si>
  <si>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</si>
  <si>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</si>
  <si>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</si>
  <si>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</si>
  <si>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</si>
  <si>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</si>
  <si>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</si>
  <si>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</si>
  <si>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</si>
  <si>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</si>
  <si>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</si>
  <si>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</si>
  <si>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</si>
  <si>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</si>
  <si>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</si>
  <si>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</si>
  <si>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</si>
  <si>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</si>
  <si>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</si>
  <si>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</si>
  <si>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</si>
  <si>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</si>
  <si>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</si>
  <si>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</si>
  <si>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</si>
  <si>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</si>
  <si>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</si>
  <si>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</si>
  <si>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</si>
  <si>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</si>
  <si>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</si>
  <si>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</si>
  <si>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</si>
  <si>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</si>
  <si>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</si>
  <si>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</si>
  <si>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</si>
  <si>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</si>
  <si>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</si>
  <si>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</si>
  <si>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</si>
  <si>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</si>
  <si>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</si>
  <si>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</si>
  <si>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</si>
  <si>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</si>
  <si>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</si>
  <si>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</si>
  <si>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</si>
  <si>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</si>
  <si>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</si>
  <si>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</si>
  <si>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</si>
  <si>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</si>
  <si>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</si>
  <si>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</si>
  <si>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</si>
  <si>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</si>
  <si>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</si>
  <si>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</si>
  <si>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</si>
  <si>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</si>
  <si>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</si>
  <si>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</si>
  <si>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</si>
  <si>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</si>
  <si>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</si>
  <si>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</si>
  <si>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</si>
  <si>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</si>
  <si>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</si>
  <si>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</si>
  <si>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</si>
  <si>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</si>
  <si>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</si>
  <si>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</si>
  <si>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</si>
  <si>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</si>
  <si>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</si>
  <si>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</si>
  <si>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</si>
  <si>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</si>
  <si>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</si>
  <si>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</si>
  <si>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</si>
  <si>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</si>
  <si>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</si>
  <si>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</si>
  <si>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</si>
  <si>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</si>
  <si>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</si>
  <si>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</si>
  <si>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</si>
  <si>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</si>
  <si>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</si>
  <si>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</si>
  <si>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</si>
  <si>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</si>
  <si>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</si>
  <si>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</si>
  <si>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</si>
  <si>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</si>
  <si>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</si>
  <si>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</si>
  <si>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</si>
  <si>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</si>
  <si>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</si>
  <si>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</si>
  <si>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</si>
  <si>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</si>
  <si>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</si>
  <si>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</si>
  <si>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</si>
  <si>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</si>
  <si>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</si>
  <si>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</si>
  <si>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</si>
  <si>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</si>
  <si>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</si>
  <si>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</si>
  <si>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</si>
  <si>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</si>
  <si>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</si>
  <si>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</si>
  <si>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</si>
  <si>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</si>
  <si>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</si>
  <si>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</si>
  <si>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</si>
  <si>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</si>
  <si>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</si>
  <si>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</si>
  <si>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</si>
  <si>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</si>
  <si>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</si>
  <si>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</si>
  <si>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</si>
  <si>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</si>
  <si>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</si>
  <si>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</si>
  <si>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</si>
  <si>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</si>
  <si>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</si>
  <si>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</si>
  <si>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</si>
  <si>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</si>
  <si>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</si>
  <si>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</si>
  <si>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</si>
  <si>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</si>
  <si>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</si>
  <si>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</si>
  <si>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</si>
  <si>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</si>
  <si>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</si>
  <si>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</si>
  <si>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</si>
  <si>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</si>
  <si>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</si>
  <si>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</si>
  <si>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</si>
  <si>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</si>
  <si>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</si>
  <si>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</si>
  <si>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</si>
  <si>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</si>
  <si>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</si>
  <si>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</si>
  <si>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</si>
  <si>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</si>
  <si>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</si>
  <si>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</si>
  <si>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</si>
  <si>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</si>
  <si>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</si>
  <si>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</si>
  <si>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</si>
  <si>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</si>
  <si>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</si>
  <si>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</si>
  <si>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</si>
  <si>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</si>
  <si>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</si>
  <si>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</si>
  <si>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</si>
  <si>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</si>
  <si>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</si>
  <si>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</si>
  <si>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</si>
  <si>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</si>
  <si>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</si>
  <si>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</si>
  <si>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</si>
  <si>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</si>
  <si>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</si>
  <si>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</si>
  <si>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</si>
  <si>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</si>
  <si>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</si>
  <si>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</si>
  <si>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</si>
  <si>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</si>
  <si>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</si>
  <si>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</si>
  <si>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</si>
  <si>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</si>
  <si>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</si>
  <si>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</si>
  <si>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</si>
  <si>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</si>
  <si>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</si>
  <si>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</si>
  <si>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</si>
  <si>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</si>
  <si>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</si>
  <si>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</si>
  <si>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</si>
  <si>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</si>
  <si>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</si>
  <si>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</si>
  <si>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</si>
  <si>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</si>
  <si>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</si>
  <si>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</si>
  <si>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</si>
  <si>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</si>
  <si>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</si>
  <si>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</si>
  <si>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</si>
  <si>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</si>
  <si>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</si>
  <si>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</si>
  <si>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</si>
  <si>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</si>
  <si>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</si>
  <si>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</si>
  <si>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</si>
  <si>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</si>
  <si>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</si>
  <si>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</si>
  <si>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</si>
  <si>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</si>
  <si>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</si>
  <si>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</si>
  <si>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</si>
  <si>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</si>
  <si>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</si>
  <si>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</si>
  <si>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</si>
  <si>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</si>
  <si>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</si>
  <si>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</si>
  <si>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</si>
  <si>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</si>
  <si>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</si>
  <si>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</si>
  <si>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</si>
  <si>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</si>
  <si>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</si>
  <si>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</si>
  <si>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</si>
  <si>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</si>
  <si>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</si>
  <si>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</si>
  <si>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</si>
  <si>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</si>
  <si>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</si>
  <si>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</si>
  <si>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</si>
  <si>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</si>
  <si>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</si>
  <si>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</si>
  <si>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</si>
  <si>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</si>
  <si>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</si>
  <si>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</si>
  <si>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</si>
  <si>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</si>
  <si>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</si>
  <si>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</si>
  <si>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</si>
  <si>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</si>
  <si>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</si>
  <si>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</si>
  <si>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</si>
  <si>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</si>
  <si>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</si>
  <si>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</si>
  <si>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</si>
  <si>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</si>
  <si>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</si>
  <si>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</si>
  <si>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</si>
  <si>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</si>
  <si>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</si>
  <si>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</si>
  <si>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</si>
  <si>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</si>
  <si>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</si>
  <si>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</si>
  <si>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</si>
  <si>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</si>
  <si>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</si>
  <si>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</si>
  <si>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</si>
  <si>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</si>
  <si>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</si>
  <si>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</si>
  <si>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</si>
  <si>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</si>
  <si>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</si>
  <si>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</si>
  <si>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</si>
  <si>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</si>
  <si>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</si>
  <si>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</si>
  <si>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</si>
  <si>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</si>
  <si>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</si>
  <si>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</si>
  <si>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</si>
  <si>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</si>
  <si>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</si>
  <si>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</si>
  <si>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</si>
  <si>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</si>
  <si>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</si>
  <si>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</si>
  <si>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</si>
  <si>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</si>
  <si>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</si>
  <si>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</si>
  <si>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</si>
  <si>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</si>
  <si>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</si>
  <si>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</si>
  <si>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</si>
  <si>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</si>
  <si>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</si>
  <si>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</si>
  <si>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</si>
  <si>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</si>
  <si>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</si>
  <si>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</si>
  <si>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</si>
  <si>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</si>
  <si>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</si>
  <si>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</si>
  <si>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</si>
  <si>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</si>
  <si>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</si>
  <si>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</si>
  <si>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</si>
  <si>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</si>
  <si>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</si>
  <si>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</si>
  <si>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</si>
  <si>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</si>
  <si>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</si>
  <si>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</si>
  <si>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</si>
  <si>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</si>
  <si>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</si>
  <si>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</si>
  <si>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</si>
  <si>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</si>
  <si>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</si>
  <si>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</si>
  <si>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</si>
  <si>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</si>
  <si>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</si>
  <si>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</si>
  <si>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</si>
  <si>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</si>
  <si>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</si>
  <si>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</si>
  <si>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</si>
  <si>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</si>
  <si>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</si>
  <si>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</si>
  <si>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</si>
  <si>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</si>
  <si>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</si>
  <si>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</si>
  <si>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</si>
  <si>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</si>
  <si>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</si>
  <si>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</si>
  <si>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</si>
  <si>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</si>
  <si>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</si>
  <si>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</si>
  <si>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</si>
  <si>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</si>
  <si>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</si>
  <si>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</si>
  <si>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</si>
  <si>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</si>
  <si>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</si>
  <si>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</si>
  <si>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</si>
  <si>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</si>
  <si>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</si>
  <si>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</si>
  <si>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</si>
  <si>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</si>
  <si>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</si>
  <si>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</si>
  <si>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</si>
  <si>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</si>
  <si>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</si>
  <si>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</si>
  <si>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</si>
  <si>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</si>
  <si>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</si>
  <si>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</si>
  <si>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</si>
  <si>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</si>
  <si>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</si>
  <si>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</si>
  <si>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</si>
  <si>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</si>
  <si>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</si>
  <si>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</si>
  <si>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</si>
  <si>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</si>
  <si>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</si>
  <si>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</si>
  <si>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</si>
  <si>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</si>
  <si>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</si>
  <si>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</si>
  <si>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</si>
  <si>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</si>
  <si>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</si>
  <si>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</si>
  <si>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</si>
  <si>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</si>
  <si>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</si>
  <si>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</si>
  <si>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</si>
  <si>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</si>
  <si>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</si>
  <si>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</si>
  <si>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</si>
  <si>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</si>
  <si>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</si>
  <si>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</si>
  <si>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</si>
  <si>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</si>
  <si>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</si>
  <si>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</si>
  <si>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</si>
  <si>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</si>
  <si>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</si>
  <si>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</si>
  <si>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</si>
  <si>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</si>
  <si>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</si>
  <si>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</si>
  <si>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</si>
  <si>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</si>
  <si>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</si>
  <si>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</si>
  <si>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</si>
  <si>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</si>
  <si>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</si>
  <si>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</si>
  <si>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</si>
  <si>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</si>
  <si>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</si>
  <si>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</si>
  <si>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</si>
  <si>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</si>
  <si>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</si>
  <si>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</si>
  <si>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</si>
  <si>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</si>
  <si>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</si>
  <si>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</si>
  <si>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</si>
  <si>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</si>
  <si>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</si>
  <si>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</si>
  <si>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</si>
  <si>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</si>
  <si>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</si>
  <si>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</si>
  <si>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</si>
  <si>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</si>
  <si>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</si>
  <si>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</si>
  <si>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</si>
  <si>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</si>
  <si>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</si>
  <si>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</si>
  <si>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</si>
  <si>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</si>
  <si>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</si>
  <si>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</si>
  <si>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</si>
  <si>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</si>
  <si>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</si>
  <si>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</si>
  <si>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</si>
  <si>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</si>
  <si>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</si>
  <si>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</si>
  <si>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</si>
  <si>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</si>
  <si>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</si>
  <si>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</si>
  <si>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</si>
  <si>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</si>
  <si>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</si>
  <si>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</si>
  <si>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</si>
  <si>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</si>
  <si>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</si>
  <si>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</si>
  <si>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</si>
  <si>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</si>
  <si>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</si>
  <si>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</si>
  <si>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</si>
  <si>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</si>
  <si>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</si>
  <si>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</si>
  <si>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</si>
  <si>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</si>
  <si>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</si>
  <si>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</si>
  <si>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</si>
  <si>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</si>
  <si>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</si>
  <si>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</si>
  <si>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</si>
  <si>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</si>
  <si>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</si>
  <si>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</si>
  <si>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</si>
  <si>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</si>
  <si>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</si>
  <si>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</si>
  <si>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</si>
  <si>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</si>
  <si>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</si>
  <si>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</si>
  <si>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</si>
  <si>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</si>
  <si>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</si>
  <si>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</si>
  <si>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</si>
  <si>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</si>
  <si>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</si>
  <si>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</si>
  <si>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</si>
  <si>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</si>
  <si>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</si>
  <si>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</si>
  <si>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</si>
  <si>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</si>
  <si>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</si>
  <si>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</si>
  <si>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</si>
  <si>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</si>
  <si>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</si>
  <si>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</si>
  <si>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</si>
  <si>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</si>
  <si>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</si>
  <si>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</si>
  <si>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</si>
  <si>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</si>
  <si>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</si>
  <si>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</si>
  <si>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</si>
  <si>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</si>
  <si>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</si>
  <si>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</si>
  <si>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</si>
  <si>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</si>
  <si>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</si>
  <si>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</si>
  <si>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</si>
  <si>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</si>
  <si>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</si>
  <si>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</si>
  <si>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</si>
  <si>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</si>
  <si>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</si>
  <si>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</si>
  <si>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</si>
  <si>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</si>
  <si>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</si>
  <si>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</si>
  <si>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</si>
  <si>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</si>
  <si>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</si>
  <si>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</si>
  <si>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</si>
  <si>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</si>
  <si>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</si>
  <si>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</si>
  <si>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</si>
  <si>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</si>
  <si>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</si>
  <si>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</si>
  <si>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</si>
  <si>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</si>
  <si>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</si>
  <si>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</si>
  <si>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</si>
  <si>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</si>
  <si>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</si>
  <si>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</si>
  <si>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</si>
  <si>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</si>
  <si>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</si>
  <si>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</si>
  <si>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</si>
  <si>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</si>
  <si>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</si>
  <si>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</si>
  <si>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</si>
  <si>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</si>
  <si>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</si>
  <si>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</si>
  <si>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</si>
  <si>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</si>
  <si>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</si>
  <si>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</si>
  <si>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</si>
  <si>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</si>
  <si>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</si>
  <si>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</si>
  <si>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</si>
  <si>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</si>
  <si>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</si>
  <si>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</si>
  <si>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</si>
  <si>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</si>
  <si>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</si>
  <si>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</si>
  <si>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</si>
  <si>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</si>
  <si>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</si>
  <si>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</si>
  <si>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</si>
  <si>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</si>
  <si>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</si>
  <si>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</si>
  <si>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</si>
  <si>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</si>
  <si>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</si>
  <si>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</si>
  <si>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</si>
  <si>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</si>
  <si>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</si>
  <si>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</si>
  <si>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</si>
  <si>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</si>
  <si>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</si>
  <si>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</si>
  <si>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</si>
  <si>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</si>
  <si>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</si>
  <si>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</si>
  <si>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</si>
  <si>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</si>
  <si>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</si>
  <si>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</si>
  <si>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</si>
  <si>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</si>
  <si>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</si>
  <si>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</si>
  <si>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</si>
  <si>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</si>
  <si>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</si>
  <si>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</si>
  <si>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</si>
  <si>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</si>
  <si>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</si>
  <si>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</si>
  <si>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</si>
  <si>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</si>
  <si>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</si>
  <si>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</si>
  <si>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</si>
  <si>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</si>
  <si>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</si>
  <si>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</si>
  <si>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</si>
  <si>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</si>
  <si>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</si>
  <si>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</si>
  <si>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</si>
  <si>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</si>
  <si>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</si>
  <si>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</si>
  <si>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</si>
  <si>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</si>
  <si>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</si>
  <si>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</si>
  <si>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</si>
  <si>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</si>
  <si>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</si>
  <si>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</si>
  <si>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</si>
  <si>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</si>
  <si>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</si>
  <si>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</si>
  <si>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</si>
  <si>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</si>
  <si>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</si>
  <si>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</si>
  <si>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</si>
  <si>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</si>
  <si>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</si>
  <si>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</si>
  <si>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</si>
  <si>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</si>
  <si>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</si>
  <si>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</si>
  <si>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</si>
  <si>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</si>
  <si>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</si>
  <si>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</si>
  <si>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</si>
  <si>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</si>
  <si>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</si>
  <si>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</si>
  <si>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</si>
  <si>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</si>
  <si>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</si>
  <si>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</si>
  <si>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</si>
  <si>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</si>
  <si>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</si>
  <si>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</si>
  <si>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</si>
  <si>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</si>
  <si>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</si>
  <si>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</si>
  <si>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</si>
  <si>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</si>
  <si>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</si>
  <si>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</si>
  <si>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</si>
  <si>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</si>
  <si>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</si>
  <si>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</si>
  <si>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</si>
  <si>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</si>
  <si>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</si>
  <si>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</si>
  <si>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</si>
  <si>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</si>
  <si>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</si>
  <si>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</si>
  <si>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</si>
  <si>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</si>
  <si>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</si>
  <si>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</si>
  <si>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</si>
  <si>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</si>
  <si>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</si>
  <si>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</si>
  <si>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</si>
  <si>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</si>
  <si>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</si>
  <si>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</si>
  <si>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</si>
  <si>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</si>
  <si>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</si>
  <si>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</si>
  <si>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</si>
  <si>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</si>
  <si>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</si>
  <si>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</si>
  <si>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</si>
  <si>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</si>
  <si>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</si>
  <si>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</si>
  <si>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</si>
  <si>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</si>
  <si>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</si>
  <si>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</si>
  <si>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</si>
  <si>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</si>
  <si>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</si>
  <si>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</si>
  <si>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</si>
  <si>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</si>
  <si>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</si>
  <si>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</si>
  <si>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</si>
  <si>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</si>
  <si>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</si>
  <si>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</si>
  <si>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</si>
  <si>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</si>
  <si>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</si>
  <si>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</si>
  <si>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</si>
  <si>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</si>
  <si>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</si>
  <si>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</si>
  <si>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</si>
  <si>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</si>
  <si>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</si>
  <si>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</si>
  <si>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</si>
  <si>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</si>
  <si>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</si>
  <si>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</si>
  <si>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</si>
  <si>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</si>
  <si>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</si>
  <si>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</si>
  <si>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</si>
  <si>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</si>
  <si>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</si>
  <si>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</si>
  <si>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</si>
  <si>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</si>
  <si>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</si>
  <si>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</si>
  <si>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</si>
  <si>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</si>
  <si>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</si>
  <si>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</si>
  <si>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</si>
  <si>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</si>
  <si>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</si>
  <si>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</si>
  <si>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</si>
  <si>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</si>
  <si>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</si>
  <si>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</si>
  <si>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</si>
  <si>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</si>
  <si>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</si>
  <si>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</si>
  <si>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</si>
  <si>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</si>
  <si>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</si>
  <si>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</si>
  <si>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</si>
  <si>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</si>
  <si>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</si>
  <si>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</si>
  <si>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</si>
  <si>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</si>
  <si>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</si>
  <si>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</si>
  <si>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</si>
  <si>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</si>
  <si>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</si>
  <si>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</si>
  <si>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</si>
  <si>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</si>
  <si>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</si>
  <si>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</si>
  <si>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</si>
  <si>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</si>
  <si>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</si>
  <si>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</si>
  <si>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</si>
  <si>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</si>
  <si>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</si>
  <si>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</si>
  <si>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</si>
  <si>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</si>
  <si>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</si>
  <si>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</si>
  <si>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</si>
  <si>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</si>
  <si>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</si>
  <si>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</si>
  <si>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</si>
  <si>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</si>
  <si>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</si>
  <si>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</si>
  <si>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</si>
  <si>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</si>
  <si>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</si>
  <si>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</si>
  <si>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</si>
  <si>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</si>
  <si>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</si>
  <si>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</si>
  <si>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</si>
  <si>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</si>
  <si>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</si>
  <si>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</si>
  <si>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</si>
  <si>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</si>
  <si>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</si>
  <si>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</si>
  <si>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</si>
  <si>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</si>
  <si>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</si>
  <si>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</si>
  <si>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</si>
  <si>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</si>
  <si>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</si>
  <si>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</si>
  <si>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</si>
  <si>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</si>
  <si>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</si>
  <si>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</si>
  <si>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</si>
  <si>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</si>
  <si>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</si>
  <si>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</si>
  <si>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</si>
  <si>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</si>
  <si>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</si>
  <si>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</si>
  <si>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</si>
  <si>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</si>
  <si>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</si>
  <si>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</si>
  <si>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</si>
  <si>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</si>
  <si>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</si>
  <si>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</si>
  <si>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</si>
  <si>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</si>
  <si>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</si>
  <si>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</si>
  <si>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</si>
  <si>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</si>
  <si>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</si>
  <si>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</si>
  <si>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</si>
  <si>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</si>
  <si>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</si>
  <si>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</si>
  <si>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</si>
  <si>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</si>
  <si>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</si>
  <si>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</si>
  <si>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</si>
  <si>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</si>
  <si>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</si>
  <si>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</si>
  <si>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</si>
  <si>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</si>
  <si>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</si>
  <si>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</si>
  <si>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</si>
  <si>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</si>
  <si>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</si>
  <si>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</si>
  <si>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</si>
  <si>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</si>
  <si>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</si>
  <si>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</si>
  <si>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</si>
  <si>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</si>
  <si>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</si>
  <si>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</si>
  <si>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</si>
  <si>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</si>
  <si>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</si>
  <si>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</si>
  <si>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</si>
  <si>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</si>
  <si>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</si>
  <si>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</si>
  <si>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</si>
  <si>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</si>
  <si>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</si>
  <si>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</si>
  <si>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</si>
  <si>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</si>
  <si>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</si>
  <si>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</si>
  <si>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</si>
  <si>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</si>
  <si>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</si>
  <si>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</si>
  <si>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</si>
  <si>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</si>
  <si>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</si>
  <si>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</si>
  <si>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</si>
  <si>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</si>
  <si>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</si>
  <si>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</si>
  <si>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</si>
  <si>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</si>
  <si>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</si>
  <si>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</si>
  <si>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</si>
  <si>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</si>
  <si>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</si>
  <si>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</si>
  <si>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</si>
  <si>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</si>
  <si>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</si>
  <si>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</si>
  <si>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</si>
  <si>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</si>
  <si>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</si>
  <si>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</si>
  <si>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</si>
  <si>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</si>
  <si>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</si>
  <si>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</si>
  <si>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</si>
  <si>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</si>
  <si>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</si>
  <si>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</si>
  <si>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</si>
  <si>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</si>
  <si>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</si>
  <si>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</si>
  <si>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</si>
  <si>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</si>
  <si>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</si>
  <si>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</si>
  <si>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</si>
  <si>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</si>
  <si>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</si>
  <si>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</si>
  <si>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</si>
  <si>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</si>
  <si>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</si>
  <si>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</si>
  <si>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</si>
  <si>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</si>
  <si>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</si>
  <si>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</si>
  <si>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</si>
  <si>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</si>
  <si>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</si>
  <si>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</si>
  <si>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</si>
  <si>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</si>
  <si>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</si>
  <si>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</si>
  <si>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</si>
  <si>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</si>
  <si>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</si>
  <si>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</si>
  <si>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</si>
  <si>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</si>
  <si>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</si>
  <si>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</si>
  <si>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</si>
  <si>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</si>
  <si>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</si>
  <si>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</si>
  <si>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</si>
  <si>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</si>
  <si>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</si>
  <si>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</si>
  <si>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</si>
  <si>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</si>
  <si>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</si>
  <si>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</si>
  <si>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</si>
  <si>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</si>
  <si>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</si>
  <si>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</si>
  <si>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</si>
  <si>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</si>
  <si>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</si>
  <si>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</si>
  <si>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</si>
  <si>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</si>
  <si>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</si>
  <si>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</si>
  <si>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</si>
  <si>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</si>
  <si>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</si>
  <si>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</si>
  <si>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</si>
  <si>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</si>
  <si>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</si>
  <si>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</si>
  <si>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</si>
  <si>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</si>
  <si>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</si>
  <si>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</si>
  <si>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</si>
  <si>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</si>
  <si>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</si>
  <si>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</si>
  <si>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</si>
  <si>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</si>
  <si>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</si>
  <si>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</si>
  <si>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</si>
  <si>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</si>
  <si>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</si>
  <si>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</si>
  <si>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</si>
  <si>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</si>
  <si>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</si>
  <si>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</si>
  <si>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</si>
  <si>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</si>
  <si>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</si>
  <si>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</si>
  <si>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</si>
  <si>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</si>
  <si>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</si>
  <si>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</si>
  <si>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</si>
  <si>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</si>
  <si>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</si>
  <si>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</si>
  <si>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</si>
  <si>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</si>
  <si>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</si>
  <si>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</si>
  <si>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</si>
  <si>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</si>
  <si>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</si>
  <si>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</si>
  <si>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</si>
  <si>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</si>
  <si>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</si>
  <si>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</si>
  <si>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</si>
  <si>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</si>
  <si>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</si>
  <si>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</si>
  <si>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</si>
  <si>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</si>
  <si>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</si>
  <si>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</si>
  <si>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</si>
  <si>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</si>
  <si>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</si>
  <si>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</si>
  <si>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</si>
  <si>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</si>
  <si>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</si>
  <si>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</si>
  <si>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</si>
  <si>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</si>
  <si>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</si>
  <si>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</si>
  <si>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</si>
  <si>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</si>
  <si>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</si>
  <si>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</si>
  <si>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</si>
  <si>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</si>
  <si>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</si>
  <si>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</si>
  <si>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</si>
  <si>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</si>
  <si>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</si>
  <si>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</si>
  <si>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</si>
  <si>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</si>
  <si>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</si>
  <si>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</si>
  <si>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</si>
  <si>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</si>
  <si>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</si>
  <si>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</si>
  <si>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</si>
  <si>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</si>
  <si>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</si>
  <si>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</si>
  <si>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</si>
  <si>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</si>
  <si>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</si>
  <si>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</si>
  <si>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</si>
  <si>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</si>
  <si>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</si>
  <si>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</si>
  <si>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</si>
  <si>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</si>
  <si>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</si>
  <si>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</si>
  <si>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</si>
  <si>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</si>
  <si>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</si>
  <si>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</si>
  <si>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</si>
  <si>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</si>
  <si>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</si>
  <si>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</si>
  <si>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</si>
  <si>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</si>
  <si>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</si>
  <si>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</si>
  <si>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</si>
  <si>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</si>
  <si>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</si>
  <si>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</si>
  <si>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</si>
  <si>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</si>
  <si>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</si>
  <si>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</si>
  <si>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</si>
  <si>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</si>
  <si>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</si>
  <si>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</si>
  <si>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</si>
  <si>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</si>
  <si>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</si>
  <si>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</si>
  <si>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</si>
  <si>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</si>
  <si>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</si>
  <si>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</si>
  <si>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</si>
  <si>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</si>
  <si>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</si>
  <si>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</si>
  <si>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</si>
  <si>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</si>
  <si>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</si>
  <si>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</si>
  <si>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</si>
  <si>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</si>
  <si>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</si>
  <si>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</si>
  <si>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</si>
  <si>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</si>
  <si>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</si>
  <si>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</si>
  <si>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</si>
  <si>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</si>
  <si>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</si>
  <si>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</si>
  <si>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</si>
  <si>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</si>
  <si>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</si>
  <si>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</si>
  <si>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</si>
  <si>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</si>
  <si>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</si>
  <si>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</si>
  <si>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</si>
  <si>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</si>
  <si>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</si>
  <si>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</si>
  <si>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</si>
  <si>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</si>
  <si>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</si>
  <si>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</si>
  <si>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</si>
  <si>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</si>
  <si>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</si>
  <si>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</si>
  <si>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</si>
  <si>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</si>
  <si>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</si>
  <si>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</si>
  <si>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</si>
  <si>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</si>
  <si>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</si>
  <si>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</si>
  <si>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</si>
  <si>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</si>
  <si>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</si>
  <si>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</si>
  <si>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</si>
  <si>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</si>
  <si>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</si>
  <si>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</si>
  <si>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</si>
  <si>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</si>
  <si>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</si>
  <si>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</si>
  <si>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</si>
  <si>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</si>
  <si>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</si>
  <si>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</si>
  <si>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</si>
  <si>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</si>
  <si>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</si>
  <si>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</si>
  <si>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</si>
  <si>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</si>
  <si>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</si>
  <si>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</si>
  <si>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</si>
  <si>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</si>
  <si>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</si>
  <si>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</si>
  <si>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</si>
  <si>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</si>
  <si>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</si>
  <si>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</si>
  <si>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</si>
  <si>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</si>
  <si>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</si>
  <si>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</si>
  <si>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</si>
  <si>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</si>
  <si>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</si>
  <si>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</si>
  <si>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</si>
  <si>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</si>
  <si>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</si>
  <si>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</si>
  <si>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</si>
  <si>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</si>
  <si>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</si>
  <si>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</si>
  <si>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</si>
  <si>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</si>
  <si>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</si>
  <si>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</si>
  <si>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</si>
  <si>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</si>
  <si>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</si>
  <si>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</si>
  <si>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</si>
  <si>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</si>
  <si>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</si>
  <si>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</si>
  <si>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</si>
  <si>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</si>
  <si>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</si>
  <si>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</si>
  <si>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</si>
  <si>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</si>
  <si>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</si>
  <si>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</si>
  <si>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</si>
  <si>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</si>
  <si>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</si>
  <si>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</si>
  <si>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</si>
  <si>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</si>
  <si>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</si>
  <si>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</si>
  <si>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</si>
  <si>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</si>
  <si>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</si>
  <si>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</si>
  <si>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</si>
  <si>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</si>
  <si>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</si>
  <si>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</si>
  <si>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</si>
  <si>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</si>
  <si>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</si>
  <si>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</si>
  <si>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</si>
  <si>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</si>
  <si>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</si>
  <si>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</si>
  <si>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</si>
  <si>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</si>
  <si>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</si>
  <si>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</si>
  <si>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</si>
  <si>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</si>
  <si>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</si>
  <si>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</si>
  <si>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</si>
  <si>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</si>
  <si>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</si>
  <si>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</si>
  <si>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</si>
  <si>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</si>
  <si>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</si>
  <si>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</si>
  <si>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</si>
  <si>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</si>
  <si>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</si>
  <si>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</si>
  <si>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</si>
  <si>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</si>
  <si>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</si>
  <si>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</si>
  <si>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</si>
  <si>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</si>
  <si>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</si>
  <si>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</si>
  <si>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</si>
  <si>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</si>
  <si>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</si>
  <si>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</si>
  <si>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</si>
  <si>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</si>
  <si>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</si>
  <si>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</si>
  <si>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</si>
  <si>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</si>
  <si>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</si>
  <si>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</si>
  <si>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</si>
  <si>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</si>
  <si>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</si>
  <si>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</si>
  <si>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</si>
  <si>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</si>
  <si>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</si>
  <si>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</si>
  <si>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</si>
  <si>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</si>
  <si>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</si>
  <si>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</si>
  <si>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</si>
  <si>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</si>
  <si>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</si>
  <si>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</si>
  <si>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</si>
  <si>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</si>
  <si>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</si>
  <si>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</si>
  <si>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</si>
  <si>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</si>
  <si>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</si>
  <si>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</si>
  <si>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</si>
  <si>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</si>
  <si>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</si>
  <si>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</si>
  <si>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</si>
  <si>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</si>
  <si>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</si>
  <si>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</si>
  <si>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</si>
  <si>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</si>
  <si>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</si>
  <si>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</si>
  <si>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</si>
  <si>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</si>
  <si>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</si>
  <si>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</si>
  <si>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</si>
  <si>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</si>
  <si>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</si>
  <si>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</si>
  <si>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</si>
  <si>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</si>
  <si>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</si>
  <si>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</si>
  <si>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</si>
  <si>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</si>
  <si>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</si>
  <si>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</si>
  <si>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</si>
  <si>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</si>
  <si>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</si>
  <si>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</si>
  <si>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</si>
  <si>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</si>
  <si>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</si>
  <si>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</si>
  <si>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</si>
  <si>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</si>
  <si>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</si>
  <si>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</si>
  <si>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</si>
  <si>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</si>
  <si>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</si>
  <si>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</si>
  <si>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</si>
  <si>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</si>
  <si>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</si>
  <si>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</si>
  <si>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</si>
  <si>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</si>
  <si>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</si>
  <si>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</si>
  <si>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</si>
  <si>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</si>
  <si>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</si>
  <si>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</si>
  <si>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</si>
  <si>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</si>
  <si>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</si>
  <si>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</si>
  <si>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</si>
  <si>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</si>
  <si>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</si>
  <si>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</si>
  <si>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</si>
  <si>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</si>
  <si>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</si>
  <si>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</si>
  <si>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</si>
  <si>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</si>
  <si>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</si>
  <si>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</si>
  <si>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</si>
  <si>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</si>
  <si>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</si>
  <si>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</si>
  <si>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</si>
  <si>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</si>
  <si>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</si>
  <si>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</si>
  <si>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</si>
  <si>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</si>
  <si>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</si>
  <si>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</si>
  <si>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</si>
  <si>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</si>
  <si>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</si>
  <si>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</si>
  <si>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</si>
  <si>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</si>
  <si>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</si>
  <si>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</si>
  <si>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</si>
  <si>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</si>
  <si>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</si>
  <si>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</si>
  <si>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</si>
  <si>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</si>
  <si>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</si>
  <si>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</si>
  <si>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</si>
  <si>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</si>
  <si>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</si>
  <si>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</si>
  <si>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</si>
  <si>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</si>
  <si>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</si>
  <si>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</si>
  <si>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</si>
  <si>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</si>
  <si>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</si>
  <si>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</si>
  <si>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</si>
  <si>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</si>
  <si>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</si>
  <si>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</si>
  <si>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</si>
  <si>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</si>
  <si>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</si>
  <si>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</si>
  <si>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</si>
  <si>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</si>
  <si>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</si>
  <si>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</si>
  <si>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</si>
  <si>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</si>
  <si>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</si>
  <si>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</si>
  <si>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</si>
  <si>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</si>
  <si>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</si>
  <si>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</si>
  <si>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</si>
  <si>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</si>
  <si>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</si>
  <si>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</si>
  <si>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</si>
  <si>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</si>
  <si>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</si>
  <si>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</si>
  <si>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</si>
  <si>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</si>
  <si>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</si>
  <si>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</si>
  <si>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</si>
  <si>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</si>
  <si>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</si>
  <si>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</si>
  <si>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</si>
  <si>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</si>
  <si>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</si>
  <si>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</si>
  <si>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</si>
  <si>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</si>
  <si>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</si>
  <si>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</si>
  <si>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</si>
  <si>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</si>
  <si>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</si>
  <si>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</si>
  <si>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</si>
  <si>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</si>
  <si>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</si>
  <si>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</si>
  <si>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</si>
  <si>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</si>
  <si>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</si>
  <si>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</si>
  <si>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</si>
  <si>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</si>
  <si>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</si>
  <si>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</si>
  <si>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</si>
  <si>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</si>
  <si>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</si>
  <si>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</si>
  <si>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</si>
  <si>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</si>
  <si>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</si>
  <si>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</si>
  <si>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</si>
  <si>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</si>
  <si>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</si>
  <si>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</si>
  <si>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</si>
  <si>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</si>
  <si>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</si>
  <si>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</si>
  <si>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</si>
  <si>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</si>
  <si>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</si>
  <si>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</si>
  <si>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</si>
  <si>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</si>
  <si>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</si>
  <si>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</si>
  <si>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</si>
  <si>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</si>
  <si>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</si>
  <si>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</si>
  <si>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</si>
  <si>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</si>
  <si>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</si>
  <si>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</si>
  <si>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</si>
  <si>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</si>
  <si>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</si>
  <si>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</si>
  <si>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</si>
  <si>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</si>
  <si>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</si>
  <si>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</si>
  <si>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</si>
  <si>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</si>
  <si>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</si>
  <si>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</si>
  <si>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</si>
  <si>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</si>
  <si>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</si>
  <si>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</si>
  <si>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</si>
  <si>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</si>
  <si>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</si>
  <si>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</si>
  <si>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</si>
  <si>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</si>
  <si>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</si>
  <si>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</si>
  <si>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</si>
  <si>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</si>
  <si>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</si>
  <si>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</si>
  <si>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</si>
  <si>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</si>
  <si>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</si>
  <si>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</si>
  <si>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</si>
  <si>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</si>
  <si>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</si>
  <si>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</si>
  <si>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</si>
  <si>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</si>
  <si>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</si>
  <si>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</si>
  <si>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</si>
  <si>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</si>
  <si>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</si>
  <si>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</si>
  <si>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</si>
  <si>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</si>
  <si>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</si>
  <si>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</si>
  <si>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</si>
  <si>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</si>
  <si>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</si>
  <si>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</si>
  <si>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</si>
  <si>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</si>
  <si>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</si>
  <si>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</si>
  <si>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</si>
  <si>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</si>
  <si>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</si>
  <si>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</si>
  <si>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</si>
  <si>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</si>
  <si>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</si>
  <si>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</si>
  <si>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</si>
  <si>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</si>
  <si>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</si>
  <si>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</si>
  <si>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</si>
  <si>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</si>
  <si>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</si>
  <si>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</si>
  <si>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</si>
  <si>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</si>
  <si>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</si>
  <si>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</si>
  <si>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</si>
  <si>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</si>
  <si>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</si>
  <si>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</si>
  <si>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</si>
  <si>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</si>
  <si>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</si>
  <si>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</si>
  <si>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</si>
  <si>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</si>
  <si>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</si>
  <si>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</si>
  <si>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</si>
  <si>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</si>
  <si>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</si>
  <si>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</si>
  <si>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</si>
  <si>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</si>
  <si>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</si>
  <si>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</si>
  <si>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</si>
  <si>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</si>
  <si>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</si>
  <si>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</si>
  <si>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</si>
  <si>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</si>
  <si>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</si>
  <si>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</si>
  <si>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</si>
  <si>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</si>
  <si>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</si>
  <si>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</si>
  <si>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</si>
  <si>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</si>
  <si>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</si>
  <si>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</si>
  <si>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</si>
  <si>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</si>
  <si>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</si>
  <si>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</si>
  <si>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</si>
  <si>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</si>
  <si>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</si>
  <si>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</si>
  <si>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</si>
  <si>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</si>
  <si>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</si>
  <si>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</si>
  <si>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</si>
  <si>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</si>
  <si>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</si>
  <si>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</si>
  <si>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</si>
  <si>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</si>
  <si>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</si>
  <si>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</si>
  <si>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</si>
  <si>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</si>
  <si>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</si>
  <si>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</si>
  <si>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</si>
  <si>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</si>
  <si>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</si>
  <si>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</si>
  <si>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</si>
  <si>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</si>
  <si>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</si>
  <si>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</si>
  <si>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</si>
  <si>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</si>
  <si>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</si>
  <si>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</si>
  <si>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</si>
  <si>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</si>
  <si>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</si>
  <si>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</si>
  <si>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</si>
  <si>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</si>
  <si>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</si>
  <si>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</si>
  <si>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</si>
  <si>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</si>
  <si>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</si>
  <si>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</si>
  <si>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</si>
  <si>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</si>
  <si>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</si>
  <si>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</si>
  <si>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</si>
  <si>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</si>
  <si>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</si>
  <si>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</si>
  <si>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</si>
  <si>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</si>
  <si>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</si>
  <si>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</si>
  <si>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</si>
  <si>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</si>
  <si>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</si>
  <si>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</si>
  <si>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</si>
  <si>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</si>
  <si>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</si>
  <si>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</si>
  <si>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</si>
  <si>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</si>
  <si>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</si>
  <si>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</si>
  <si>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</si>
  <si>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</si>
  <si>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</si>
  <si>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</si>
  <si>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</si>
  <si>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</si>
  <si>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</si>
  <si>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</si>
  <si>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</si>
  <si>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</si>
  <si>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</si>
  <si>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</si>
  <si>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</si>
  <si>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</si>
  <si>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</si>
  <si>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</si>
  <si>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</si>
  <si>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</si>
  <si>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</si>
  <si>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</si>
  <si>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</si>
  <si>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</si>
  <si>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</si>
  <si>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</si>
  <si>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</si>
  <si>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</si>
  <si>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</si>
  <si>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</si>
  <si>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</si>
  <si>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</si>
  <si>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</si>
  <si>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</si>
  <si>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</si>
  <si>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</si>
  <si>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</si>
  <si>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</si>
  <si>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</si>
  <si>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</si>
  <si>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</si>
  <si>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</si>
  <si>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</si>
  <si>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</si>
  <si>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</si>
  <si>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</si>
  <si>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</si>
  <si>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</si>
  <si>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</si>
  <si>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</si>
  <si>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</si>
  <si>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</si>
  <si>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</si>
  <si>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</si>
  <si>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</si>
  <si>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</si>
  <si>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</si>
  <si>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</si>
  <si>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</si>
  <si>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</si>
  <si>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</si>
  <si>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</si>
  <si>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</si>
  <si>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</si>
  <si>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</si>
  <si>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</si>
  <si>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</si>
  <si>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</si>
  <si>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</si>
  <si>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</si>
  <si>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</si>
  <si>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</si>
  <si>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</si>
  <si>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</si>
  <si>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</si>
  <si>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</si>
  <si>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</si>
  <si>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</si>
  <si>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</si>
  <si>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</si>
  <si>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</si>
  <si>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</si>
  <si>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</si>
  <si>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</si>
  <si>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</si>
  <si>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</si>
  <si>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</si>
  <si>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</si>
  <si>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</si>
  <si>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</si>
  <si>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</si>
  <si>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</si>
  <si>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</si>
  <si>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</si>
  <si>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</si>
  <si>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</si>
  <si>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</si>
  <si>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</si>
  <si>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</si>
  <si>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</si>
  <si>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</si>
  <si>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</si>
  <si>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</si>
  <si>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</si>
  <si>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</si>
  <si>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</si>
  <si>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</si>
  <si>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</si>
  <si>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</si>
  <si>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</si>
  <si>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</si>
  <si>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</si>
  <si>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</si>
  <si>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</si>
  <si>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</si>
  <si>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</si>
  <si>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</si>
  <si>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</si>
  <si>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</si>
  <si>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</si>
  <si>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</si>
  <si>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</si>
  <si>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</si>
  <si>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</si>
  <si>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</si>
  <si>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</si>
  <si>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</si>
  <si>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</si>
  <si>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</si>
  <si>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</si>
  <si>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</si>
  <si>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</si>
  <si>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</si>
  <si>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</si>
  <si>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</si>
  <si>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</si>
  <si>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</si>
  <si>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</si>
  <si>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</si>
  <si>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</si>
  <si>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</si>
  <si>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</si>
  <si>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</si>
  <si>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</si>
  <si>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</si>
  <si>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</si>
  <si>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</si>
  <si>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</si>
  <si>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</si>
  <si>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</si>
  <si>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</si>
  <si>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</si>
  <si>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</si>
  <si>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</si>
  <si>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</si>
  <si>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</si>
  <si>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</si>
  <si>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</si>
  <si>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</si>
  <si>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</si>
  <si>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</si>
  <si>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</si>
  <si>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</si>
  <si>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</si>
  <si>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</si>
  <si>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</si>
  <si>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</si>
  <si>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</si>
  <si>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</si>
  <si>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</si>
  <si>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</si>
  <si>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</si>
  <si>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</si>
  <si>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</si>
  <si>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</si>
  <si>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</si>
  <si>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</si>
  <si>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</si>
  <si>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</si>
  <si>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</si>
  <si>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</si>
  <si>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</si>
  <si>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</si>
  <si>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</si>
  <si>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</si>
  <si>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</si>
  <si>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</si>
  <si>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</si>
  <si>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</si>
  <si>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</si>
  <si>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</si>
  <si>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</si>
  <si>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</si>
  <si>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</si>
  <si>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</si>
  <si>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</si>
  <si>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</si>
  <si>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</si>
  <si>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</si>
  <si>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</si>
  <si>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</si>
  <si>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</si>
  <si>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</si>
  <si>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</si>
  <si>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</si>
  <si>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</si>
  <si>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</si>
  <si>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</si>
  <si>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</si>
  <si>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</si>
  <si>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</si>
  <si>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</si>
  <si>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</si>
  <si>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</si>
  <si>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</si>
  <si>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</si>
  <si>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</si>
  <si>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</si>
  <si>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</si>
  <si>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</si>
  <si>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</si>
  <si>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</si>
  <si>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</si>
  <si>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</si>
  <si>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</si>
  <si>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</si>
  <si>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</si>
  <si>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</si>
  <si>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</si>
  <si>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</si>
  <si>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</si>
  <si>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</si>
  <si>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</si>
  <si>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</si>
  <si>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</si>
  <si>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</si>
  <si>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</si>
  <si>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</si>
  <si>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</si>
  <si>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</si>
  <si>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</si>
  <si>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</si>
  <si>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</si>
  <si>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</si>
  <si>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</si>
  <si>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</si>
  <si>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</si>
  <si>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</si>
  <si>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</si>
  <si>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</si>
  <si>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</si>
  <si>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</si>
  <si>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</si>
  <si>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</si>
  <si>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</si>
  <si>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</si>
  <si>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</si>
  <si>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</si>
  <si>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</si>
  <si>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</si>
  <si>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</si>
  <si>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</si>
  <si>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</si>
  <si>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</si>
  <si>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</si>
  <si>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</si>
  <si>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</si>
  <si>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</si>
  <si>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</si>
  <si>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</si>
  <si>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</si>
  <si>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</si>
  <si>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</si>
  <si>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</si>
  <si>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</si>
  <si>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</si>
  <si>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</si>
  <si>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</si>
  <si>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</si>
  <si>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</si>
  <si>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</si>
  <si>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</si>
  <si>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</si>
  <si>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</si>
  <si>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</si>
  <si>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</si>
  <si>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</si>
  <si>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</si>
  <si>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</si>
  <si>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</si>
  <si>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</si>
  <si>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</si>
  <si>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</si>
  <si>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</si>
  <si>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</si>
  <si>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</si>
  <si>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</si>
  <si>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</si>
  <si>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</si>
  <si>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</si>
  <si>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</si>
  <si>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</si>
  <si>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</si>
  <si>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</si>
  <si>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</si>
  <si>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</si>
  <si>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</si>
  <si>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</si>
  <si>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</si>
  <si>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</si>
  <si>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</si>
  <si>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</si>
  <si>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</si>
  <si>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</si>
  <si>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</si>
  <si>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</si>
  <si>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</si>
  <si>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</si>
  <si>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</si>
  <si>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</si>
  <si>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</si>
  <si>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</si>
  <si>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</si>
  <si>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</si>
  <si>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</si>
  <si>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</si>
  <si>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</si>
  <si>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</si>
  <si>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</si>
  <si>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</si>
  <si>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</si>
  <si>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</si>
  <si>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</si>
  <si>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</si>
  <si>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</si>
  <si>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</si>
  <si>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</si>
  <si>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</si>
  <si>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</si>
  <si>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</si>
  <si>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</si>
  <si>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</si>
  <si>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</si>
  <si>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</si>
  <si>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</si>
  <si>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</si>
  <si>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</si>
  <si>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</si>
  <si>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</si>
  <si>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</si>
  <si>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</si>
  <si>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</si>
  <si>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</si>
  <si>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</si>
  <si>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</si>
  <si>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</si>
  <si>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</si>
  <si>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</si>
  <si>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</si>
  <si>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</si>
  <si>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</si>
  <si>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</si>
  <si>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</si>
  <si>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</si>
  <si>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</si>
  <si>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</si>
  <si>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</si>
  <si>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</si>
  <si>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</si>
  <si>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</si>
  <si>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</si>
  <si>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</si>
  <si>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</si>
  <si>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</si>
  <si>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</si>
  <si>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</si>
  <si>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</si>
  <si>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</si>
  <si>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</si>
  <si>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</si>
  <si>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</si>
  <si>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</si>
  <si>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</si>
  <si>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</si>
  <si>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</si>
  <si>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</si>
  <si>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</si>
  <si>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</si>
  <si>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</si>
  <si>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</si>
  <si>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</si>
  <si>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</si>
  <si>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</si>
  <si>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</si>
  <si>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</si>
  <si>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</si>
  <si>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</si>
  <si>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</si>
  <si>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</si>
  <si>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</si>
  <si>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</si>
  <si>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</si>
  <si>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</si>
  <si>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</si>
  <si>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</si>
  <si>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</si>
  <si>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</si>
  <si>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</si>
  <si>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</si>
  <si>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</si>
  <si>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</si>
  <si>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</si>
  <si>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</si>
  <si>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</si>
  <si>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</si>
  <si>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</si>
  <si>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</si>
  <si>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</si>
  <si>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</si>
  <si>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</si>
  <si>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</si>
  <si>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</si>
  <si>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</si>
  <si>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</si>
  <si>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</si>
  <si>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</si>
  <si>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</si>
  <si>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</si>
  <si>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</si>
  <si>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</si>
  <si>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</si>
  <si>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</si>
  <si>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</si>
  <si>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</si>
  <si>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</si>
  <si>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</si>
  <si>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</si>
  <si>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</si>
  <si>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</si>
  <si>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</si>
  <si>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</si>
  <si>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</si>
  <si>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</si>
  <si>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</si>
  <si>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</si>
  <si>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</si>
  <si>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</si>
  <si>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</si>
  <si>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</si>
  <si>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</si>
  <si>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</si>
  <si>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</si>
  <si>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</si>
  <si>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</si>
  <si>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</si>
  <si>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</si>
  <si>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</si>
  <si>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</si>
  <si>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</si>
  <si>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</si>
  <si>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</si>
  <si>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</si>
  <si>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</si>
  <si>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</si>
  <si>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</si>
  <si>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</si>
  <si>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</si>
  <si>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</si>
  <si>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</si>
  <si>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</si>
  <si>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</si>
  <si>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</si>
  <si>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</si>
  <si>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</si>
  <si>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</si>
  <si>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</si>
  <si>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</si>
  <si>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</si>
  <si>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</si>
  <si>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</si>
  <si>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</si>
  <si>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</si>
  <si>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</si>
  <si>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</si>
  <si>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</si>
  <si>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</si>
  <si>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</si>
  <si>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</si>
  <si>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</si>
  <si>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</si>
  <si>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</si>
  <si>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</si>
  <si>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</si>
  <si>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</si>
  <si>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</si>
  <si>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</si>
  <si>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</si>
  <si>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</si>
  <si>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</si>
  <si>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</si>
  <si>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</si>
  <si>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</si>
  <si>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</si>
  <si>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</si>
  <si>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</si>
  <si>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</si>
  <si>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</si>
  <si>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</si>
  <si>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</si>
  <si>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</si>
  <si>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</si>
  <si>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</si>
  <si>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</si>
  <si>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</si>
  <si>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</si>
  <si>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</si>
  <si>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</si>
  <si>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</si>
  <si>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</si>
  <si>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</si>
  <si>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</si>
  <si>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</si>
  <si>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</si>
  <si>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</si>
  <si>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</si>
  <si>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</si>
  <si>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</si>
  <si>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</si>
  <si>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</si>
  <si>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</si>
  <si>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</si>
  <si>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</si>
  <si>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</si>
  <si>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</si>
  <si>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</si>
  <si>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</si>
  <si>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</si>
  <si>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</si>
  <si>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</si>
  <si>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</si>
  <si>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</si>
  <si>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</si>
  <si>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</si>
  <si>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</si>
  <si>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</si>
  <si>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</si>
  <si>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</si>
  <si>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</si>
  <si>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</si>
  <si>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</si>
  <si>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</si>
  <si>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</si>
  <si>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</si>
  <si>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</si>
  <si>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</si>
  <si>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</si>
  <si>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</si>
  <si>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</si>
  <si>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</si>
  <si>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</si>
  <si>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</si>
  <si>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</si>
  <si>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</si>
  <si>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</si>
  <si>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</si>
  <si>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</si>
  <si>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</si>
  <si>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</si>
  <si>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</si>
  <si>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</si>
  <si>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</si>
  <si>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</si>
  <si>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</si>
  <si>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</si>
  <si>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</si>
  <si>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</si>
  <si>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</si>
  <si>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</si>
  <si>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</si>
  <si>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</si>
  <si>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</si>
  <si>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</si>
  <si>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</si>
  <si>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</si>
  <si>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</si>
  <si>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</si>
  <si>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</si>
  <si>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</si>
  <si>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</si>
  <si>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</si>
  <si>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</si>
  <si>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</si>
  <si>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</si>
  <si>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</si>
  <si>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</si>
  <si>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</si>
  <si>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</si>
  <si>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</si>
  <si>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</si>
  <si>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</si>
  <si>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</si>
  <si>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</si>
  <si>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</si>
  <si>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</si>
  <si>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</si>
  <si>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</si>
  <si>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</si>
  <si>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</si>
  <si>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</si>
  <si>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</si>
  <si>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</si>
  <si>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</si>
  <si>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</si>
  <si>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</si>
  <si>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</si>
  <si>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</si>
  <si>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</si>
  <si>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</si>
  <si>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</si>
  <si>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</si>
  <si>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</si>
  <si>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</si>
  <si>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</si>
  <si>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</si>
  <si>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</si>
  <si>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</si>
  <si>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</si>
  <si>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</si>
  <si>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</si>
  <si>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</si>
  <si>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</si>
  <si>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</si>
  <si>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</si>
  <si>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</si>
  <si>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</si>
  <si>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</si>
  <si>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</si>
  <si>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</si>
  <si>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</si>
  <si>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</si>
  <si>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</si>
  <si>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</si>
  <si>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</si>
  <si>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</si>
  <si>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</si>
  <si>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</si>
  <si>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</si>
  <si>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</si>
  <si>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</si>
  <si>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</si>
  <si>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</si>
  <si>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</si>
  <si>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</si>
  <si>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</si>
  <si>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</si>
  <si>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</si>
  <si>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</si>
  <si>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</si>
  <si>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</si>
  <si>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</si>
  <si>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</si>
  <si>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</si>
  <si>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</si>
  <si>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</si>
  <si>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</si>
  <si>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</si>
  <si>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</si>
  <si>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</si>
  <si>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</si>
  <si>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</si>
  <si>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</si>
  <si>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</si>
  <si>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</si>
  <si>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</si>
  <si>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</si>
  <si>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</si>
  <si>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</si>
  <si>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</si>
  <si>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</si>
  <si>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</si>
  <si>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</si>
  <si>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</si>
  <si>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</si>
  <si>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</si>
  <si>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</si>
  <si>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</si>
  <si>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</si>
  <si>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</si>
  <si>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</si>
  <si>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</si>
  <si>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</si>
  <si>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</si>
  <si>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</si>
  <si>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</si>
  <si>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</si>
  <si>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</si>
  <si>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</si>
  <si>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</si>
  <si>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</si>
  <si>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</si>
  <si>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</si>
  <si>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</si>
  <si>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</si>
  <si>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</si>
  <si>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</si>
  <si>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</si>
  <si>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</si>
  <si>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</si>
  <si>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</si>
  <si>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</si>
  <si>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</si>
  <si>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</si>
  <si>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</si>
  <si>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</si>
  <si>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</si>
  <si>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</si>
  <si>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</si>
  <si>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</si>
  <si>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</si>
  <si>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</si>
  <si>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</si>
  <si>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</si>
  <si>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</si>
  <si>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</si>
  <si>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</si>
  <si>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</si>
  <si>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</si>
  <si>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</si>
  <si>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</si>
  <si>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</si>
  <si>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</si>
  <si>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</si>
  <si>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</si>
  <si>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</si>
  <si>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</si>
  <si>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</si>
  <si>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</si>
  <si>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</si>
  <si>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</si>
  <si>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</si>
  <si>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</si>
  <si>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</si>
  <si>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</si>
  <si>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</si>
  <si>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</si>
  <si>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</si>
  <si>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</si>
  <si>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</si>
  <si>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</si>
  <si>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</si>
  <si>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</si>
  <si>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</si>
  <si>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</si>
  <si>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</si>
  <si>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</si>
  <si>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</si>
  <si>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</si>
  <si>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</si>
  <si>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</si>
  <si>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</si>
  <si>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</si>
  <si>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</si>
  <si>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</si>
  <si>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</si>
  <si>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</si>
  <si>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</si>
  <si>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</si>
  <si>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</si>
  <si>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</si>
  <si>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</si>
  <si>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</si>
  <si>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</si>
  <si>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</si>
  <si>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</si>
  <si>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</si>
  <si>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</si>
  <si>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</si>
  <si>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</si>
  <si>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</si>
  <si>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</si>
  <si>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</si>
  <si>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</si>
  <si>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</si>
  <si>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</si>
  <si>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</si>
  <si>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</si>
  <si>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</si>
  <si>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</si>
  <si>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</si>
  <si>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</si>
  <si>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</si>
  <si>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</si>
  <si>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</si>
  <si>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</si>
  <si>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</si>
  <si>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</si>
  <si>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</si>
  <si>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</si>
  <si>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</si>
  <si>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</si>
  <si>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</si>
  <si>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</si>
  <si>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</si>
  <si>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</si>
  <si>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</si>
  <si>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</si>
  <si>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</si>
  <si>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</si>
  <si>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</si>
  <si>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</si>
  <si>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</si>
  <si>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</si>
  <si>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</si>
  <si>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</si>
  <si>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</si>
  <si>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</si>
  <si>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</si>
  <si>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</si>
  <si>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</si>
  <si>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</si>
  <si>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</si>
  <si>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</si>
  <si>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</si>
  <si>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</si>
  <si>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</si>
  <si>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</si>
  <si>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</si>
  <si>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</si>
  <si>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</si>
  <si>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</si>
  <si>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</si>
  <si>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</si>
  <si>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</si>
  <si>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</si>
  <si>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</si>
  <si>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</si>
  <si>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</si>
  <si>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</si>
  <si>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</si>
  <si>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</si>
  <si>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</si>
  <si>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</si>
  <si>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</si>
  <si>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</si>
  <si>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</si>
  <si>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</si>
  <si>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</si>
  <si>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</si>
  <si>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</si>
  <si>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</si>
  <si>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</si>
  <si>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</si>
  <si>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</si>
  <si>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</si>
  <si>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</si>
  <si>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</si>
  <si>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</si>
  <si>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</si>
  <si>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</si>
  <si>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</si>
  <si>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</si>
  <si>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</si>
  <si>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</si>
  <si>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</si>
  <si>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</si>
  <si>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</si>
  <si>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</si>
  <si>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</si>
  <si>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</si>
  <si>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</si>
  <si>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</si>
  <si>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</si>
  <si>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</si>
  <si>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</si>
  <si>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</si>
  <si>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</si>
  <si>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</si>
  <si>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</si>
  <si>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</si>
  <si>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</si>
  <si>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</si>
  <si>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</si>
  <si>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</si>
  <si>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</si>
  <si>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</si>
  <si>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</si>
  <si>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</si>
  <si>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</si>
  <si>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</si>
  <si>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</si>
  <si>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</si>
  <si>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</si>
  <si>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</si>
  <si>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</si>
  <si>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</si>
  <si>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</si>
  <si>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</si>
  <si>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</si>
  <si>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</si>
  <si>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</si>
  <si>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</si>
  <si>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</si>
  <si>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</si>
  <si>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</si>
  <si>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</si>
  <si>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</si>
  <si>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</si>
  <si>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</si>
  <si>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</si>
  <si>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</si>
  <si>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</si>
  <si>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</si>
  <si>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</si>
  <si>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</si>
  <si>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</si>
  <si>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</si>
  <si>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</si>
  <si>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</si>
  <si>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</si>
  <si>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</si>
  <si>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</si>
  <si>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</si>
  <si>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</si>
  <si>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</si>
  <si>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</si>
  <si>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</si>
  <si>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</si>
  <si>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</si>
  <si>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</si>
  <si>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</si>
  <si>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</si>
  <si>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</si>
  <si>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</si>
  <si>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</si>
  <si>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</si>
  <si>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</si>
  <si>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</si>
  <si>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</si>
  <si>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</si>
  <si>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</si>
  <si>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</si>
  <si>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</si>
  <si>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</si>
  <si>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</si>
  <si>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</si>
  <si>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</si>
  <si>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</si>
  <si>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</si>
  <si>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</si>
  <si>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</si>
  <si>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</si>
  <si>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</si>
  <si>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</si>
  <si>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</si>
  <si>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</si>
  <si>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</si>
  <si>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</si>
  <si>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</si>
  <si>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</si>
  <si>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</si>
  <si>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</si>
  <si>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</si>
  <si>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</si>
  <si>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</si>
  <si>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</si>
  <si>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</si>
  <si>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</si>
  <si>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</si>
  <si>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</si>
  <si>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</si>
  <si>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</si>
  <si>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</si>
  <si>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</si>
  <si>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</si>
  <si>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</si>
  <si>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</si>
  <si>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</si>
  <si>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</si>
  <si>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</si>
  <si>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</si>
  <si>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</si>
  <si>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</si>
  <si>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</si>
  <si>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</si>
  <si>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</si>
  <si>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</si>
  <si>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</si>
  <si>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</si>
  <si>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</si>
  <si>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</si>
  <si>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</si>
  <si>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</si>
  <si>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</si>
  <si>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</si>
  <si>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</si>
  <si>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</si>
  <si>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</si>
  <si>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</si>
  <si>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</si>
  <si>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</si>
  <si>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</si>
  <si>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</si>
  <si>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</si>
  <si>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</si>
  <si>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</si>
  <si>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</si>
  <si>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</si>
  <si>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</si>
  <si>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</si>
  <si>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</si>
  <si>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</si>
  <si>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</si>
  <si>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</si>
  <si>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</si>
  <si>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</si>
  <si>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</si>
  <si>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</si>
  <si>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</si>
  <si>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</si>
  <si>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</si>
  <si>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</si>
  <si>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</si>
  <si>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</si>
  <si>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</si>
  <si>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</si>
  <si>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</si>
  <si>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</si>
  <si>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</si>
  <si>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</si>
  <si>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</si>
  <si>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</si>
  <si>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</si>
  <si>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</si>
  <si>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</si>
  <si>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</si>
  <si>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</si>
  <si>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</si>
  <si>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</si>
  <si>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</si>
  <si>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</si>
  <si>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</si>
  <si>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</si>
  <si>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</si>
  <si>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</si>
  <si>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</si>
  <si>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</si>
  <si>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</si>
  <si>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</si>
  <si>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</si>
  <si>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</si>
  <si>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</si>
  <si>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</si>
  <si>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</si>
  <si>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</si>
  <si>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</si>
  <si>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</si>
  <si>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</si>
  <si>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</si>
  <si>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</si>
  <si>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</si>
  <si>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</si>
  <si>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</si>
  <si>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</si>
  <si>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</si>
  <si>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</si>
  <si>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</si>
  <si>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</si>
  <si>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</si>
  <si>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</si>
  <si>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</si>
  <si>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</si>
  <si>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</si>
  <si>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</si>
  <si>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</si>
  <si>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</si>
  <si>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</si>
  <si>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</si>
  <si>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</si>
  <si>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</si>
  <si>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</si>
  <si>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</si>
  <si>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</si>
  <si>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</si>
  <si>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</si>
  <si>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</si>
  <si>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</si>
  <si>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</si>
  <si>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</si>
  <si>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</si>
  <si>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</si>
  <si>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</si>
  <si>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</si>
  <si>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</si>
  <si>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</si>
  <si>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</si>
  <si>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</si>
  <si>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</si>
  <si>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</si>
  <si>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</si>
  <si>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</si>
  <si>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</si>
  <si>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</si>
  <si>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</si>
  <si>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</si>
  <si>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</si>
  <si>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</si>
  <si>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</si>
  <si>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</si>
  <si>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</si>
  <si>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</si>
  <si>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</si>
  <si>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</si>
  <si>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</si>
  <si>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</si>
  <si>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</si>
  <si>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</si>
  <si>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</si>
  <si>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</si>
  <si>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</si>
  <si>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</si>
  <si>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</si>
  <si>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</si>
  <si>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</si>
  <si>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</si>
  <si>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</si>
  <si>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</si>
  <si>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</si>
  <si>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</si>
  <si>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</si>
  <si>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</si>
  <si>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</si>
  <si>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</si>
  <si>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</si>
  <si>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</si>
  <si>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</si>
  <si>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</si>
  <si>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</si>
  <si>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</si>
  <si>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</si>
  <si>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</si>
  <si>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</si>
  <si>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</si>
  <si>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</si>
  <si>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</si>
  <si>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</si>
  <si>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</si>
  <si>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</si>
  <si>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</si>
  <si>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</si>
  <si>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</si>
  <si>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</si>
  <si>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</si>
  <si>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</si>
  <si>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</si>
  <si>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</si>
  <si>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</si>
  <si>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</si>
  <si>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</si>
  <si>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</si>
  <si>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</si>
  <si>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</si>
  <si>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</si>
  <si>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</si>
  <si>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</si>
  <si>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</si>
  <si>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</si>
  <si>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</si>
  <si>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</si>
  <si>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</si>
  <si>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</si>
  <si>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</si>
  <si>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</si>
  <si>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</si>
  <si>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</si>
  <si>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</si>
  <si>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</si>
  <si>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</si>
  <si>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</si>
  <si>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</si>
  <si>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</si>
  <si>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</si>
  <si>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</si>
  <si>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</si>
  <si>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</si>
  <si>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</si>
  <si>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</si>
  <si>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</si>
  <si>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</si>
  <si>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</si>
  <si>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</si>
  <si>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</si>
  <si>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</si>
  <si>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</si>
  <si>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</si>
  <si>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</si>
  <si>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</si>
  <si>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</si>
  <si>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</si>
  <si>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</si>
  <si>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</si>
  <si>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</si>
  <si>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</si>
  <si>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</si>
  <si>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</si>
  <si>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</si>
  <si>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</si>
  <si>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</si>
  <si>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</si>
  <si>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</si>
  <si>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</si>
  <si>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</si>
  <si>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</si>
  <si>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</si>
  <si>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</si>
  <si>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</si>
  <si>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</si>
  <si>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</si>
  <si>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</si>
  <si>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</si>
  <si>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</si>
  <si>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</si>
  <si>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</si>
  <si>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</si>
  <si>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</si>
  <si>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</si>
  <si>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</si>
  <si>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</si>
  <si>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</si>
  <si>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</si>
  <si>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</si>
  <si>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</si>
  <si>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</si>
  <si>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</si>
  <si>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</si>
  <si>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</si>
  <si>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</si>
  <si>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</si>
  <si>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</si>
  <si>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</si>
  <si>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</si>
  <si>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</si>
  <si>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</si>
  <si>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</si>
  <si>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</si>
  <si>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</si>
  <si>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</si>
  <si>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</si>
  <si>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</si>
  <si>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</si>
  <si>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</si>
  <si>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</si>
  <si>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</si>
  <si>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</si>
  <si>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</si>
  <si>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</si>
  <si>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</si>
  <si>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</si>
  <si>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</si>
  <si>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</si>
  <si>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</si>
  <si>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</si>
  <si>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</si>
  <si>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</si>
  <si>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</si>
  <si>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</si>
  <si>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</si>
  <si>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</si>
  <si>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</si>
  <si>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</si>
  <si>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</si>
  <si>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</si>
  <si>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</si>
  <si>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</si>
  <si>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</si>
  <si>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</si>
  <si>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</si>
  <si>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</si>
  <si>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</si>
  <si>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</si>
  <si>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</si>
  <si>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</si>
  <si>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</si>
  <si>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</si>
  <si>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</si>
  <si>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</si>
  <si>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</si>
  <si>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</si>
  <si>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</si>
  <si>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</si>
  <si>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</si>
  <si>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</si>
  <si>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</si>
  <si>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</si>
  <si>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</si>
  <si>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</si>
  <si>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</si>
  <si>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</si>
  <si>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</si>
  <si>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</si>
  <si>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</si>
  <si>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</si>
  <si>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</si>
  <si>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</si>
  <si>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</si>
  <si>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</si>
  <si>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</si>
  <si>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</si>
  <si>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</si>
  <si>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</si>
  <si>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</si>
  <si>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</si>
  <si>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</si>
  <si>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</si>
  <si>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</si>
  <si>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</si>
  <si>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</si>
  <si>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</si>
  <si>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</si>
  <si>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</si>
  <si>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</si>
  <si>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</si>
  <si>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</si>
  <si>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</si>
  <si>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</si>
  <si>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</si>
  <si>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</si>
  <si>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</si>
  <si>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</si>
  <si>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</si>
  <si>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</si>
  <si>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</si>
  <si>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</si>
  <si>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</si>
  <si>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</si>
  <si>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</si>
  <si>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</si>
  <si>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</si>
  <si>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</si>
  <si>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</si>
  <si>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</si>
  <si>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</si>
  <si>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</si>
  <si>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</si>
  <si>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</si>
  <si>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</si>
  <si>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</si>
  <si>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</si>
  <si>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</si>
  <si>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</si>
  <si>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</si>
  <si>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</si>
  <si>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</si>
  <si>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</si>
  <si>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</si>
  <si>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</si>
  <si>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</si>
  <si>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</si>
  <si>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</si>
  <si>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</si>
  <si>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</si>
  <si>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</si>
  <si>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</si>
  <si>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</si>
  <si>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</si>
  <si>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</si>
  <si>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</si>
  <si>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</si>
  <si>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</si>
  <si>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</si>
  <si>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</si>
  <si>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</si>
  <si>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</si>
  <si>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</si>
  <si>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</si>
  <si>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</si>
  <si>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</si>
  <si>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</si>
  <si>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</si>
  <si>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</si>
  <si>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</si>
  <si>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</si>
  <si>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</si>
  <si>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</si>
  <si>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</si>
  <si>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</si>
  <si>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</si>
  <si>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</si>
  <si>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</si>
  <si>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</si>
  <si>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</si>
  <si>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</si>
  <si>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</si>
  <si>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</si>
  <si>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</si>
  <si>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</si>
  <si>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</si>
  <si>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</si>
  <si>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</si>
  <si>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</si>
  <si>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</si>
  <si>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</si>
  <si>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</si>
  <si>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</si>
  <si>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</si>
  <si>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</si>
  <si>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</si>
  <si>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</si>
  <si>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</si>
  <si>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</si>
  <si>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</si>
  <si>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</si>
  <si>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</si>
  <si>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</si>
  <si>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</si>
  <si>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</si>
  <si>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</si>
  <si>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</si>
  <si>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</si>
  <si>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</si>
  <si>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</si>
  <si>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</si>
  <si>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</si>
  <si>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</si>
  <si>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</si>
  <si>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</si>
  <si>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</si>
  <si>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</si>
  <si>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</si>
  <si>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</si>
  <si>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</si>
  <si>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</si>
  <si>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</si>
  <si>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</si>
  <si>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</si>
  <si>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</si>
  <si>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</si>
  <si>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</si>
  <si>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</si>
  <si>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</si>
  <si>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</si>
  <si>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</si>
  <si>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</si>
  <si>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</si>
  <si>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</si>
  <si>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</si>
  <si>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</si>
  <si>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</si>
  <si>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</si>
  <si>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</si>
  <si>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</si>
  <si>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</si>
  <si>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</si>
  <si>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</si>
  <si>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</si>
  <si>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</si>
  <si>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</si>
  <si>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</si>
  <si>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</si>
  <si>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</si>
  <si>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</si>
  <si>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</si>
  <si>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</si>
  <si>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</si>
  <si>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</si>
  <si>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</si>
  <si>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</si>
  <si>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</si>
  <si>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</si>
  <si>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</si>
  <si>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</si>
  <si>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</si>
  <si>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</si>
  <si>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</si>
  <si>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</si>
  <si>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</si>
  <si>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</si>
  <si>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</si>
  <si>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</si>
  <si>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</si>
  <si>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</si>
  <si>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</si>
  <si>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</si>
  <si>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</si>
  <si>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</si>
  <si>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</si>
  <si>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</si>
  <si>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</si>
  <si>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</si>
  <si>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</si>
  <si>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</si>
  <si>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</si>
  <si>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</si>
  <si>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</si>
  <si>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</si>
  <si>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</si>
  <si>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</si>
  <si>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</si>
  <si>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</si>
  <si>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</si>
  <si>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</si>
  <si>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</si>
  <si>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</si>
  <si>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</si>
  <si>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</si>
  <si>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</si>
  <si>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</si>
  <si>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</si>
  <si>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</si>
  <si>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</si>
  <si>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</si>
  <si>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</si>
  <si>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</si>
  <si>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</si>
  <si>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</si>
  <si>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</si>
  <si>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</si>
  <si>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</si>
  <si>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</si>
  <si>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</si>
  <si>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</si>
  <si>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</si>
  <si>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</si>
  <si>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</si>
  <si>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</si>
  <si>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</si>
  <si>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</si>
  <si>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</si>
  <si>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</si>
  <si>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</si>
  <si>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</si>
  <si>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</si>
  <si>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</si>
  <si>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</si>
  <si>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</si>
  <si>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</si>
  <si>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</si>
  <si>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</si>
  <si>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</si>
  <si>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</si>
  <si>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</si>
  <si>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</si>
  <si>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</si>
  <si>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</si>
  <si>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</si>
  <si>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</si>
  <si>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</si>
  <si>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</si>
  <si>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</si>
  <si>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</si>
  <si>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</si>
  <si>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</si>
  <si>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</si>
  <si>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</si>
  <si>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</si>
  <si>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</si>
  <si>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</si>
  <si>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</si>
  <si>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</si>
  <si>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</si>
  <si>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</si>
  <si>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</si>
  <si>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</si>
  <si>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</si>
  <si>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</si>
  <si>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</si>
  <si>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</si>
  <si>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</si>
  <si>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</si>
  <si>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</si>
  <si>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</si>
  <si>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</si>
  <si>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</si>
  <si>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</si>
  <si>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</si>
  <si>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</si>
  <si>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</si>
  <si>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</si>
  <si>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</si>
  <si>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</si>
  <si>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</si>
  <si>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</si>
  <si>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</si>
  <si>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</si>
  <si>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</si>
  <si>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</si>
  <si>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</si>
  <si>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</si>
  <si>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</si>
  <si>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</si>
  <si>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</si>
  <si>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</si>
  <si>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</si>
  <si>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</si>
  <si>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</si>
  <si>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</si>
  <si>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</si>
  <si>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</si>
  <si>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</si>
  <si>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</si>
  <si>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</si>
  <si>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</si>
  <si>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</si>
  <si>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</si>
  <si>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</si>
  <si>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</si>
  <si>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</si>
  <si>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</si>
  <si>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</si>
  <si>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</si>
  <si>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</si>
  <si>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</si>
  <si>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</si>
  <si>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</si>
  <si>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</si>
  <si>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</si>
  <si>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</si>
  <si>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</si>
  <si>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</si>
  <si>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</si>
  <si>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</si>
  <si>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</si>
  <si>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</si>
  <si>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</si>
  <si>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</si>
  <si>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</si>
  <si>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</si>
  <si>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</si>
  <si>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</si>
  <si>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</si>
  <si>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</si>
  <si>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</si>
  <si>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</si>
  <si>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</si>
  <si>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</si>
  <si>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</si>
  <si>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</si>
  <si>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</si>
  <si>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</si>
  <si>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</si>
  <si>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</si>
  <si>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</si>
  <si>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</si>
  <si>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</si>
  <si>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</si>
  <si>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</si>
  <si>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</si>
  <si>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</si>
  <si>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</si>
  <si>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</si>
  <si>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</si>
  <si>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</si>
  <si>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</si>
  <si>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</si>
  <si>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</si>
  <si>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</si>
  <si>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</si>
  <si>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</si>
  <si>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</si>
  <si>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</si>
  <si>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</si>
  <si>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</si>
  <si>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</si>
  <si>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</si>
  <si>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</si>
  <si>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</si>
  <si>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</si>
  <si>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</si>
  <si>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</si>
  <si>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</si>
  <si>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</si>
  <si>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</si>
  <si>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</si>
  <si>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</si>
  <si>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</si>
  <si>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</si>
  <si>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</si>
  <si>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</si>
  <si>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</si>
  <si>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</si>
  <si>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</si>
  <si>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</si>
  <si>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</si>
  <si>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</si>
  <si>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</si>
  <si>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</si>
  <si>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</si>
  <si>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</si>
  <si>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</si>
  <si>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</si>
  <si>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</si>
  <si>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</si>
  <si>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</si>
  <si>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</si>
  <si>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</si>
  <si>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</si>
  <si>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</si>
  <si>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</si>
  <si>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</si>
  <si>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</si>
  <si>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</si>
  <si>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</si>
  <si>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</si>
  <si>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</si>
  <si>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</si>
  <si>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</si>
  <si>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</si>
  <si>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</si>
  <si>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</si>
  <si>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</si>
  <si>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</si>
  <si>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</si>
  <si>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</si>
  <si>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</si>
  <si>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</si>
  <si>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</si>
  <si>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</si>
  <si>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</si>
  <si>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</si>
  <si>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</si>
  <si>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</si>
  <si>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</si>
  <si>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</si>
  <si>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</si>
  <si>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</si>
  <si>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</si>
  <si>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</si>
  <si>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</si>
  <si>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</si>
  <si>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</si>
  <si>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</si>
  <si>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</si>
  <si>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</si>
  <si>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</si>
  <si>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</si>
  <si>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</si>
  <si>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</si>
  <si>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</si>
  <si>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</si>
  <si>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</si>
  <si>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</si>
  <si>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</si>
  <si>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</si>
  <si>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</si>
  <si>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</si>
  <si>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</si>
  <si>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</si>
  <si>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</si>
  <si>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</si>
  <si>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</si>
  <si>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</si>
  <si>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</si>
  <si>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</si>
  <si>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</si>
  <si>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</si>
  <si>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</si>
  <si>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</si>
  <si>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</si>
  <si>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</si>
  <si>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</si>
  <si>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</si>
  <si>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</si>
  <si>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</si>
  <si>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</si>
  <si>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</si>
  <si>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</si>
  <si>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</si>
  <si>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</si>
  <si>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</si>
  <si>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</si>
  <si>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</si>
  <si>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</si>
  <si>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</si>
  <si>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</si>
  <si>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</si>
  <si>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</si>
  <si>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</si>
  <si>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</si>
  <si>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</si>
  <si>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</si>
  <si>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</si>
  <si>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</si>
  <si>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</si>
  <si>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</si>
  <si>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</si>
  <si>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</si>
  <si>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</si>
  <si>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</si>
  <si>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</si>
  <si>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</si>
  <si>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</si>
  <si>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</si>
  <si>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</si>
  <si>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</si>
  <si>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</si>
  <si>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</si>
  <si>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</si>
  <si>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</si>
  <si>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</si>
  <si>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</si>
  <si>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</si>
  <si>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</si>
  <si>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</si>
  <si>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</si>
  <si>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</si>
  <si>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</si>
  <si>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</si>
  <si>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</si>
  <si>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</si>
  <si>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</si>
  <si>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</si>
  <si>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</si>
  <si>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</si>
  <si>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</si>
  <si>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</si>
  <si>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</si>
  <si>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</si>
  <si>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</si>
  <si>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</si>
  <si>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</si>
  <si>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</si>
  <si>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</si>
  <si>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</si>
  <si>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</si>
  <si>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</si>
  <si>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</si>
  <si>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</si>
  <si>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</si>
  <si>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</si>
  <si>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</si>
  <si>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</si>
  <si>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</si>
  <si>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</si>
  <si>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</si>
  <si>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</si>
  <si>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</si>
  <si>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</si>
  <si>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</si>
  <si>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</si>
  <si>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</si>
  <si>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</si>
  <si>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</si>
  <si>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</si>
  <si>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</si>
  <si>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</si>
  <si>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</si>
  <si>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</si>
  <si>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</si>
  <si>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</si>
  <si>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</si>
  <si>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</si>
  <si>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</si>
  <si>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</si>
  <si>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</si>
  <si>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</si>
  <si>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</si>
  <si>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</si>
  <si>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</si>
  <si>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</si>
  <si>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</si>
  <si>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</si>
  <si>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</si>
  <si>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</si>
  <si>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</si>
  <si>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</si>
  <si>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</si>
  <si>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</si>
  <si>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</si>
  <si>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</si>
  <si>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</si>
  <si>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</si>
  <si>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</si>
  <si>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</si>
  <si>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</si>
  <si>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</si>
  <si>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</si>
  <si>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</si>
  <si>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</si>
  <si>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</si>
  <si>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</si>
  <si>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</si>
  <si>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</si>
  <si>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</si>
  <si>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</si>
  <si>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</si>
  <si>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</si>
  <si>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</si>
  <si>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</si>
  <si>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</si>
  <si>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</si>
  <si>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</si>
  <si>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</si>
  <si>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</si>
  <si>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</si>
  <si>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</si>
  <si>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</si>
  <si>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</si>
  <si>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</si>
  <si>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</si>
  <si>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</si>
  <si>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</si>
  <si>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</si>
  <si>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</si>
  <si>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</si>
  <si>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</si>
  <si>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</si>
  <si>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</si>
  <si>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</si>
  <si>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</si>
  <si>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</si>
  <si>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</si>
  <si>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</si>
  <si>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</si>
  <si>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</si>
  <si>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</si>
  <si>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</si>
  <si>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</si>
  <si>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</si>
  <si>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</si>
  <si>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</si>
  <si>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</si>
  <si>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</si>
  <si>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</si>
  <si>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</si>
  <si>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</si>
  <si>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</si>
  <si>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</si>
  <si>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</si>
  <si>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</si>
  <si>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</si>
  <si>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</si>
  <si>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</si>
  <si>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</si>
  <si>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</si>
  <si>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</si>
  <si>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</si>
  <si>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</si>
  <si>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</si>
  <si>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</si>
  <si>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</si>
  <si>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</si>
  <si>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</si>
  <si>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</si>
  <si>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</si>
  <si>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</si>
  <si>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</si>
  <si>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</si>
  <si>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</si>
  <si>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</si>
  <si>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</si>
  <si>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</si>
  <si>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</si>
  <si>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</si>
  <si>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</si>
  <si>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</si>
  <si>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</si>
  <si>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</si>
  <si>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</si>
  <si>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</si>
  <si>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</si>
  <si>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</si>
  <si>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</si>
  <si>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</si>
  <si>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</si>
  <si>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</si>
  <si>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</si>
  <si>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</si>
  <si>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</si>
  <si>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</si>
  <si>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</si>
  <si>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</si>
  <si>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</si>
  <si>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</si>
  <si>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</si>
  <si>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</si>
  <si>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</si>
  <si>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</si>
  <si>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</si>
  <si>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</si>
  <si>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</si>
  <si>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</si>
  <si>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</si>
  <si>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</si>
  <si>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</si>
  <si>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</si>
  <si>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</si>
  <si>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</si>
  <si>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</si>
  <si>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</si>
  <si>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</si>
  <si>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</si>
  <si>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</si>
  <si>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</si>
  <si>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</si>
  <si>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</si>
  <si>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</si>
  <si>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</si>
  <si>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</si>
  <si>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</si>
  <si>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</si>
  <si>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</si>
  <si>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</si>
  <si>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</si>
  <si>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</si>
  <si>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</si>
  <si>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</si>
  <si>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</si>
  <si>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</si>
  <si>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</si>
  <si>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</si>
  <si>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</si>
  <si>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</si>
  <si>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</si>
  <si>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</si>
  <si>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</si>
  <si>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</si>
  <si>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</si>
  <si>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</si>
  <si>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</si>
  <si>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</si>
  <si>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</si>
  <si>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</si>
  <si>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</si>
  <si>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</si>
  <si>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</si>
  <si>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</si>
  <si>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</si>
  <si>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</si>
  <si>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</si>
  <si>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</si>
  <si>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</si>
  <si>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</si>
  <si>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</si>
  <si>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</si>
  <si>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</si>
  <si>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</si>
  <si>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</si>
  <si>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</si>
  <si>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</si>
  <si>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</si>
  <si>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</si>
  <si>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</si>
  <si>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</si>
  <si>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</si>
  <si>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</si>
  <si>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</si>
  <si>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</si>
  <si>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</si>
  <si>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</si>
  <si>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</si>
  <si>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</si>
  <si>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</si>
  <si>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</si>
  <si>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</si>
  <si>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</si>
  <si>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</si>
  <si>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</si>
  <si>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</si>
  <si>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</si>
  <si>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</si>
  <si>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</si>
  <si>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</si>
  <si>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</si>
  <si>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</si>
  <si>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</si>
  <si>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</si>
  <si>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</si>
  <si>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</si>
  <si>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</si>
  <si>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</si>
  <si>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</si>
  <si>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</si>
  <si>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</si>
  <si>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</si>
  <si>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</si>
  <si>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</si>
  <si>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</si>
  <si>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</si>
  <si>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</si>
  <si>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</si>
  <si>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</si>
  <si>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</si>
  <si>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</si>
  <si>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</si>
  <si>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</si>
  <si>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</si>
  <si>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</si>
  <si>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</si>
  <si>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</si>
  <si>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</si>
  <si>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</si>
  <si>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</si>
  <si>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</si>
  <si>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</si>
  <si>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</si>
  <si>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</si>
  <si>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</si>
  <si>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</si>
  <si>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</si>
  <si>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</si>
  <si>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</si>
  <si>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</si>
  <si>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</si>
  <si>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</si>
  <si>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</si>
  <si>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</si>
  <si>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</si>
  <si>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</si>
  <si>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</si>
  <si>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</si>
  <si>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</si>
  <si>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</si>
  <si>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</si>
  <si>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</si>
  <si>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</si>
  <si>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</si>
  <si>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</si>
  <si>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</si>
  <si>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</si>
  <si>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</si>
  <si>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</si>
  <si>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</si>
  <si>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</si>
  <si>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</si>
  <si>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</si>
  <si>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</si>
  <si>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</si>
  <si>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</si>
  <si>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</si>
  <si>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</si>
  <si>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</si>
  <si>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</si>
  <si>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</si>
  <si>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</si>
  <si>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</si>
  <si>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</si>
  <si>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</si>
  <si>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</si>
  <si>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</si>
  <si>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</si>
  <si>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</si>
  <si>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</si>
  <si>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</si>
  <si>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</si>
  <si>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</si>
  <si>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</si>
  <si>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</si>
  <si>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</si>
  <si>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</si>
  <si>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</si>
  <si>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</si>
  <si>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</si>
  <si>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</si>
  <si>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</si>
  <si>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</si>
  <si>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</si>
  <si>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</si>
  <si>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</si>
  <si>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</si>
  <si>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</si>
  <si>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</si>
  <si>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</si>
  <si>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</si>
  <si>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</si>
  <si>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</si>
  <si>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</si>
  <si>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</si>
  <si>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</si>
  <si>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</si>
  <si>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</si>
  <si>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</si>
  <si>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</si>
  <si>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</si>
  <si>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</si>
  <si>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</si>
  <si>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</si>
  <si>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</si>
  <si>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</si>
  <si>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</si>
  <si>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</si>
  <si>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</si>
  <si>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</si>
  <si>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</si>
  <si>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</si>
  <si>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</si>
  <si>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</si>
  <si>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</si>
  <si>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</si>
  <si>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</si>
  <si>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</si>
  <si>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</si>
  <si>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</si>
  <si>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</si>
  <si>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</si>
  <si>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</si>
  <si>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</si>
  <si>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</si>
  <si>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</si>
  <si>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</si>
  <si>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</si>
  <si>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</si>
  <si>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</si>
  <si>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</si>
  <si>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</si>
  <si>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</si>
  <si>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</si>
  <si>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</si>
  <si>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</si>
  <si>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</si>
  <si>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</si>
  <si>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</si>
  <si>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</si>
  <si>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</si>
  <si>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</si>
  <si>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</si>
  <si>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</si>
  <si>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</si>
  <si>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</si>
  <si>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</si>
  <si>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</si>
  <si>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</si>
  <si>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</si>
  <si>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</si>
  <si>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</si>
  <si>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</si>
  <si>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</si>
  <si>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</si>
  <si>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</si>
  <si>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</si>
  <si>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</si>
  <si>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</si>
  <si>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</si>
  <si>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</si>
  <si>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</si>
  <si>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</si>
  <si>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</si>
  <si>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</si>
  <si>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</si>
  <si>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</si>
  <si>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</si>
  <si>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</si>
  <si>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</si>
  <si>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</si>
  <si>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</si>
  <si>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</si>
  <si>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</si>
  <si>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</si>
  <si>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</si>
  <si>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</si>
  <si>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</si>
  <si>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</si>
  <si>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</si>
  <si>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</si>
  <si>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</si>
  <si>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</si>
  <si>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</si>
  <si>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</si>
  <si>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</si>
  <si>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</si>
  <si>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</si>
  <si>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</si>
  <si>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</si>
  <si>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</si>
  <si>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</si>
  <si>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</si>
  <si>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</si>
  <si>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</si>
  <si>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</si>
  <si>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</si>
  <si>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</si>
  <si>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</si>
  <si>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</si>
  <si>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</si>
  <si>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</si>
  <si>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</si>
  <si>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</si>
  <si>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</si>
  <si>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</si>
  <si>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</si>
  <si>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</si>
  <si>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</si>
  <si>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</si>
  <si>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</si>
  <si>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</si>
  <si>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</si>
  <si>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</si>
  <si>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</si>
  <si>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</si>
  <si>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</si>
  <si>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</si>
  <si>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</si>
  <si>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</si>
  <si>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</si>
  <si>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</si>
  <si>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</si>
  <si>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</si>
  <si>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</si>
  <si>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</si>
  <si>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</si>
  <si>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</si>
  <si>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</si>
  <si>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</si>
  <si>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</si>
  <si>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</si>
  <si>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</si>
  <si>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</si>
  <si>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</si>
  <si>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</si>
  <si>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</si>
  <si>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</si>
  <si>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</si>
  <si>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</si>
  <si>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</si>
  <si>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</si>
  <si>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</si>
  <si>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</si>
  <si>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</si>
  <si>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</si>
  <si>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</si>
  <si>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</si>
  <si>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</si>
  <si>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</si>
  <si>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</si>
  <si>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</si>
  <si>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</si>
  <si>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</si>
  <si>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</si>
  <si>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</si>
  <si>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</si>
  <si>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</si>
  <si>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</si>
  <si>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</si>
  <si>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</si>
  <si>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</si>
  <si>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</si>
  <si>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</si>
  <si>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</si>
  <si>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</si>
  <si>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</si>
  <si>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</si>
  <si>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</si>
  <si>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</si>
  <si>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</si>
  <si>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</si>
  <si>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</si>
  <si>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</si>
  <si>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</si>
  <si>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</si>
  <si>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</si>
  <si>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</si>
  <si>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</si>
  <si>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</si>
  <si>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</si>
  <si>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</si>
  <si>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</si>
  <si>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</si>
  <si>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</si>
  <si>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</si>
  <si>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</si>
  <si>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</si>
  <si>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</si>
  <si>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</si>
  <si>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</si>
  <si>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</si>
  <si>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</si>
  <si>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</si>
  <si>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</si>
  <si>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</si>
  <si>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</si>
  <si>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</si>
  <si>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</si>
  <si>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</si>
  <si>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</si>
  <si>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</si>
  <si>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</si>
  <si>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</si>
  <si>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</si>
  <si>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</si>
  <si>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</si>
  <si>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</si>
  <si>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</si>
  <si>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</si>
  <si>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</si>
  <si>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</si>
  <si>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</si>
  <si>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</si>
  <si>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</si>
  <si>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</si>
  <si>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</si>
  <si>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</si>
  <si>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</si>
  <si>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</si>
  <si>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</si>
  <si>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</si>
  <si>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</si>
  <si>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</si>
  <si>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</si>
  <si>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</si>
  <si>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</si>
  <si>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</si>
  <si>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</si>
  <si>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</si>
  <si>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</si>
  <si>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</si>
  <si>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</si>
  <si>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</si>
  <si>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</si>
  <si>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</si>
  <si>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</si>
  <si>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</si>
  <si>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</si>
  <si>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</si>
  <si>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</si>
  <si>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</si>
  <si>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</si>
  <si>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</si>
  <si>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</si>
  <si>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</si>
  <si>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</si>
  <si>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</si>
  <si>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</si>
  <si>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</si>
  <si>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</si>
  <si>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</si>
  <si>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</si>
  <si>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</si>
  <si>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</si>
  <si>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</si>
  <si>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</si>
  <si>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</si>
  <si>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</si>
  <si>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</si>
  <si>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</si>
  <si>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</si>
  <si>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</si>
  <si>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</si>
  <si>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</si>
  <si>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</si>
  <si>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</si>
  <si>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</si>
  <si>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</si>
  <si>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</si>
  <si>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</si>
  <si>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</si>
  <si>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</si>
  <si>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</si>
  <si>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</si>
  <si>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</si>
  <si>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</si>
  <si>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</si>
  <si>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</si>
  <si>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</si>
  <si>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</si>
  <si>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</si>
  <si>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</si>
  <si>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</si>
  <si>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</si>
  <si>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</si>
  <si>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</si>
  <si>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</si>
  <si>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</si>
  <si>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</si>
  <si>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</si>
  <si>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</si>
  <si>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</si>
  <si>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</si>
  <si>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</si>
  <si>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</si>
  <si>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</si>
  <si>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</si>
  <si>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</si>
  <si>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</si>
  <si>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</si>
  <si>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</si>
  <si>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</si>
  <si>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</si>
  <si>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</si>
  <si>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</si>
  <si>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</si>
  <si>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</si>
  <si>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</si>
  <si>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</si>
  <si>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</si>
  <si>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</si>
  <si>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</si>
  <si>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</si>
  <si>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</si>
  <si>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</si>
  <si>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</si>
  <si>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</si>
  <si>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</si>
  <si>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</si>
  <si>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</si>
  <si>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</si>
  <si>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</si>
  <si>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</si>
  <si>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</si>
  <si>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</si>
  <si>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</si>
  <si>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</si>
  <si>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</si>
  <si>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</si>
  <si>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</si>
  <si>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</si>
  <si>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</si>
  <si>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</si>
  <si>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</si>
  <si>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</si>
  <si>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</si>
  <si>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</si>
  <si>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</si>
  <si>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</si>
  <si>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</si>
  <si>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</si>
  <si>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</si>
  <si>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</si>
  <si>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</si>
  <si>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</si>
  <si>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</si>
  <si>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</si>
  <si>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</si>
  <si>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</si>
  <si>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</si>
  <si>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</si>
  <si>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</si>
  <si>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</si>
  <si>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</si>
  <si>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</si>
  <si>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</si>
  <si>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</si>
  <si>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</si>
  <si>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</si>
  <si>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</si>
  <si>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</si>
  <si>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</si>
  <si>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</si>
  <si>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</si>
  <si>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</si>
  <si>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</si>
  <si>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</si>
  <si>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</si>
  <si>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</si>
  <si>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</si>
  <si>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</si>
  <si>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</si>
  <si>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</si>
  <si>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</si>
  <si>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</si>
  <si>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</si>
  <si>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</si>
  <si>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</si>
  <si>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</si>
  <si>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</si>
  <si>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</si>
  <si>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</si>
  <si>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</si>
  <si>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</si>
  <si>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</si>
  <si>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</si>
  <si>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</si>
  <si>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</si>
  <si>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</si>
  <si>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</si>
  <si>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</si>
  <si>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</si>
  <si>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</si>
  <si>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</si>
  <si>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</si>
  <si>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</si>
  <si>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</si>
  <si>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</si>
  <si>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</si>
  <si>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</si>
  <si>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</si>
  <si>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</si>
  <si>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</si>
  <si>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</si>
  <si>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</si>
  <si>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</si>
  <si>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</si>
  <si>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</si>
  <si>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</si>
  <si>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</si>
  <si>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</si>
  <si>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</si>
  <si>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</si>
  <si>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</si>
  <si>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</si>
  <si>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</si>
  <si>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</si>
  <si>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</si>
  <si>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</si>
  <si>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</si>
  <si>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</si>
  <si>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</si>
  <si>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</si>
  <si>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</si>
  <si>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</si>
  <si>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</si>
  <si>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</si>
  <si>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</si>
  <si>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</si>
  <si>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</si>
  <si>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</si>
  <si>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</si>
  <si>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</si>
  <si>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</si>
  <si>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</si>
  <si>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</si>
  <si>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</si>
  <si>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</si>
  <si>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</si>
  <si>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</si>
  <si>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</si>
  <si>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</si>
  <si>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</si>
  <si>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</si>
  <si>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</si>
  <si>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</si>
  <si>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</si>
  <si>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</si>
  <si>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</si>
  <si>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</si>
  <si>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</si>
  <si>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</si>
  <si>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</si>
  <si>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</si>
  <si>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</si>
  <si>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</si>
  <si>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</si>
  <si>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</si>
  <si>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</si>
  <si>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</si>
  <si>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</si>
  <si>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</si>
  <si>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</si>
  <si>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</si>
  <si>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</si>
  <si>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</si>
  <si>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</si>
  <si>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</si>
  <si>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</si>
  <si>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</si>
  <si>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</si>
  <si>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</si>
  <si>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</si>
  <si>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</si>
  <si>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</si>
  <si>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</si>
  <si>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</si>
  <si>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</si>
  <si>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</si>
  <si>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</si>
  <si>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</si>
  <si>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</si>
  <si>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</si>
  <si>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</si>
  <si>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</si>
  <si>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</si>
  <si>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</si>
  <si>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</si>
  <si>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</si>
  <si>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</si>
  <si>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</si>
  <si>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</si>
  <si>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</si>
  <si>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</si>
  <si>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</si>
  <si>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</si>
  <si>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</si>
  <si>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</si>
  <si>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</si>
  <si>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</si>
  <si>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</si>
  <si>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</si>
  <si>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</si>
  <si>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</si>
  <si>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</si>
  <si>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</si>
  <si>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</si>
  <si>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</si>
  <si>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</si>
  <si>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</si>
  <si>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</si>
  <si>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</si>
  <si>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</si>
  <si>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</si>
  <si>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</si>
  <si>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</si>
  <si>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</si>
  <si>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</si>
  <si>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</si>
  <si>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</si>
  <si>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</si>
  <si>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</si>
  <si>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</si>
  <si>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</si>
  <si>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</si>
  <si>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</si>
  <si>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</si>
  <si>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</si>
  <si>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</si>
  <si>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</si>
  <si>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</si>
  <si>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</si>
  <si>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</si>
  <si>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</si>
  <si>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</si>
  <si>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</si>
  <si>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</si>
  <si>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</si>
  <si>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</si>
  <si>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</si>
  <si>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</si>
  <si>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</si>
  <si>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</si>
  <si>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</si>
  <si>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</si>
  <si>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</si>
  <si>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</si>
  <si>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</si>
  <si>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</si>
  <si>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</si>
  <si>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</si>
  <si>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</si>
  <si>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</si>
  <si>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</si>
  <si>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</si>
  <si>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</si>
  <si>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</si>
  <si>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</si>
  <si>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</si>
  <si>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</si>
  <si>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</si>
  <si>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</si>
  <si>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</si>
  <si>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</si>
  <si>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</si>
  <si>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</si>
  <si>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</si>
  <si>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</si>
  <si>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</si>
  <si>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</si>
  <si>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</si>
  <si>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</si>
  <si>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</si>
  <si>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</si>
  <si>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</si>
  <si>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</si>
  <si>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</si>
  <si>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</si>
  <si>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</si>
  <si>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</si>
  <si>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</si>
  <si>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</si>
  <si>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</si>
  <si>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</si>
  <si>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</si>
  <si>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</si>
  <si>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</si>
  <si>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</si>
  <si>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</si>
  <si>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</si>
  <si>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</si>
  <si>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</si>
  <si>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</si>
  <si>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</si>
  <si>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</si>
  <si>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</si>
  <si>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</si>
  <si>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</si>
  <si>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</si>
  <si>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</si>
  <si>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</si>
  <si>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</si>
  <si>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</si>
  <si>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</si>
  <si>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</si>
  <si>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</si>
  <si>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</si>
  <si>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</si>
  <si>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</si>
  <si>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</si>
  <si>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</si>
  <si>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</si>
  <si>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</si>
  <si>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</si>
  <si>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</si>
  <si>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</si>
  <si>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</si>
  <si>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</si>
  <si>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</si>
  <si>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</si>
  <si>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</si>
  <si>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</si>
  <si>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</si>
  <si>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</si>
  <si>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</si>
  <si>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</si>
  <si>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</si>
  <si>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</si>
  <si>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</si>
  <si>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</si>
  <si>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</si>
  <si>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</si>
  <si>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</si>
  <si>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</si>
  <si>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</si>
  <si>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</si>
  <si>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</si>
  <si>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</si>
  <si>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</si>
  <si>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</si>
  <si>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</si>
  <si>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</si>
  <si>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</si>
  <si>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</si>
  <si>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</si>
  <si>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</si>
  <si>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</si>
  <si>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</si>
  <si>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</si>
  <si>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</si>
  <si>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</si>
  <si>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</si>
  <si>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</si>
  <si>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</si>
  <si>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</si>
  <si>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</si>
  <si>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</si>
  <si>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</si>
  <si>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</si>
  <si>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</si>
  <si>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</si>
  <si>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</si>
  <si>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</si>
  <si>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</si>
  <si>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</si>
  <si>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</si>
  <si>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</si>
  <si>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</si>
  <si>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</si>
  <si>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</si>
  <si>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</si>
  <si>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</si>
  <si>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</si>
  <si>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</si>
  <si>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</si>
  <si>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</si>
  <si>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</si>
  <si>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</si>
  <si>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</si>
  <si>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</si>
  <si>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</si>
  <si>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</si>
  <si>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</si>
  <si>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</si>
  <si>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</si>
  <si>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</si>
  <si>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</si>
  <si>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</si>
  <si>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</si>
  <si>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</si>
  <si>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</si>
  <si>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</si>
  <si>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</si>
  <si>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</si>
  <si>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</si>
  <si>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</si>
  <si>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</si>
  <si>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</si>
  <si>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</si>
  <si>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</si>
  <si>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</si>
  <si>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</si>
  <si>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</si>
  <si>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</si>
  <si>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</si>
  <si>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</si>
  <si>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</si>
  <si>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</si>
  <si>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</si>
  <si>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</si>
  <si>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</si>
  <si>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</si>
  <si>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</si>
  <si>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</si>
  <si>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</si>
  <si>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</si>
  <si>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</si>
  <si>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</si>
  <si>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</si>
  <si>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</si>
  <si>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</si>
  <si>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</si>
  <si>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</si>
  <si>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</si>
  <si>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</si>
  <si>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</si>
  <si>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</si>
  <si>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</si>
  <si>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</si>
  <si>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</si>
  <si>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</si>
  <si>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</si>
  <si>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</si>
  <si>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</si>
  <si>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</si>
  <si>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</si>
  <si>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</si>
  <si>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</si>
  <si>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</si>
  <si>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</si>
  <si>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</si>
  <si>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</si>
  <si>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</si>
  <si>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</si>
  <si>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</si>
  <si>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</si>
  <si>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</si>
  <si>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</si>
  <si>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</si>
  <si>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</si>
  <si>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</si>
  <si>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</si>
  <si>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</si>
  <si>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</si>
  <si>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</si>
  <si>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</si>
  <si>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</si>
  <si>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</si>
  <si>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</si>
  <si>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</si>
  <si>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</si>
  <si>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</si>
  <si>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</si>
  <si>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</si>
  <si>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</si>
  <si>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</si>
  <si>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</si>
  <si>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</si>
  <si>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</si>
  <si>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</si>
  <si>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</si>
  <si>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</si>
  <si>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</si>
  <si>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</si>
  <si>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</si>
  <si>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</si>
  <si>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</si>
  <si>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</si>
  <si>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</si>
  <si>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</si>
  <si>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</si>
  <si>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</si>
  <si>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</si>
  <si>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</si>
  <si>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</si>
  <si>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</si>
  <si>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</si>
  <si>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</si>
  <si>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</si>
  <si>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</si>
  <si>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</si>
  <si>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</si>
  <si>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</si>
  <si>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</si>
  <si>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</si>
  <si>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</si>
  <si>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</si>
  <si>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</si>
  <si>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</si>
  <si>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</si>
  <si>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</si>
  <si>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</si>
  <si>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</si>
  <si>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</si>
  <si>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</si>
  <si>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</si>
  <si>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</si>
  <si>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</si>
  <si>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</si>
  <si>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</si>
  <si>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</si>
  <si>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</si>
  <si>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</si>
  <si>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</si>
  <si>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</si>
  <si>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</si>
  <si>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</si>
  <si>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</si>
  <si>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</si>
  <si>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</si>
  <si>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</si>
  <si>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</si>
  <si>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</si>
  <si>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</si>
  <si>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</si>
  <si>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</si>
  <si>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</si>
  <si>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</si>
  <si>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</si>
  <si>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</si>
  <si>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</si>
  <si>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</si>
  <si>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</si>
  <si>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</si>
  <si>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</si>
  <si>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</si>
  <si>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</si>
  <si>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</si>
  <si>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</si>
  <si>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</si>
  <si>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</si>
  <si>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</si>
  <si>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</si>
  <si>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</si>
  <si>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</si>
  <si>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</si>
  <si>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</si>
  <si>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</si>
  <si>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</si>
  <si>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</si>
  <si>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</si>
  <si>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</si>
  <si>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</si>
  <si>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</si>
  <si>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</si>
  <si>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</si>
  <si>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</si>
  <si>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</si>
  <si>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</si>
  <si>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</si>
  <si>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</si>
  <si>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</si>
  <si>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</si>
  <si>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</si>
  <si>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</si>
  <si>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</si>
  <si>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</si>
  <si>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</si>
  <si>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</si>
  <si>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</si>
  <si>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</si>
  <si>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</si>
  <si>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</si>
  <si>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</si>
  <si>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</si>
  <si>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</si>
  <si>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</si>
  <si>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</si>
  <si>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</si>
  <si>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</si>
  <si>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</si>
  <si>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</si>
  <si>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</si>
  <si>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</si>
  <si>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</si>
  <si>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</si>
  <si>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</si>
  <si>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</si>
  <si>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</si>
  <si>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</si>
  <si>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</si>
  <si>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</si>
  <si>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</si>
  <si>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</si>
  <si>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</si>
  <si>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</si>
  <si>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</si>
  <si>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</si>
  <si>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</si>
  <si>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</si>
  <si>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</si>
  <si>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</si>
  <si>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</si>
  <si>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</si>
  <si>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</si>
  <si>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</si>
  <si>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</si>
  <si>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</si>
  <si>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</si>
  <si>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</si>
  <si>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</si>
  <si>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</si>
  <si>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</si>
  <si>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</si>
  <si>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</si>
  <si>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</si>
  <si>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</si>
  <si>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</si>
  <si>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</si>
  <si>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</si>
  <si>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</si>
  <si>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</si>
  <si>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</si>
  <si>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</si>
  <si>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</si>
  <si>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</si>
  <si>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</si>
  <si>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</si>
  <si>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</si>
  <si>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</si>
  <si>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</si>
  <si>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</si>
  <si>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</si>
  <si>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</si>
  <si>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</si>
  <si>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</si>
  <si>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</si>
  <si>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</si>
  <si>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</si>
  <si>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</si>
  <si>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</si>
  <si>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</si>
  <si>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</si>
  <si>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</si>
  <si>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</si>
  <si>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</si>
  <si>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</si>
  <si>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</si>
  <si>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</si>
  <si>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</si>
  <si>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</si>
  <si>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</si>
  <si>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</si>
  <si>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</si>
  <si>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</si>
  <si>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</si>
  <si>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</si>
  <si>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</si>
  <si>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</si>
  <si>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</si>
  <si>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</si>
  <si>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</si>
  <si>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</si>
  <si>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</si>
  <si>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</si>
  <si>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</si>
  <si>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</si>
  <si>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</si>
  <si>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</si>
  <si>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</si>
  <si>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</si>
  <si>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</si>
  <si>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</si>
  <si>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</si>
  <si>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</si>
  <si>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</si>
  <si>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</si>
  <si>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</si>
  <si>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</si>
  <si>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</si>
  <si>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</si>
  <si>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</si>
  <si>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</si>
  <si>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</si>
  <si>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</si>
  <si>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</si>
  <si>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</si>
  <si>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</si>
  <si>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</si>
  <si>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</si>
  <si>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</si>
  <si>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</si>
  <si>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</si>
  <si>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</si>
  <si>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</si>
  <si>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</si>
  <si>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</si>
  <si>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</si>
  <si>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</si>
  <si>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</si>
  <si>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</si>
  <si>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</si>
  <si>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</si>
  <si>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</si>
  <si>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</si>
  <si>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</si>
  <si>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</si>
  <si>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</si>
  <si>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</si>
  <si>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</si>
  <si>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</si>
  <si>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</si>
  <si>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</si>
  <si>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</si>
  <si>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</si>
  <si>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</si>
  <si>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</si>
  <si>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</si>
  <si>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</si>
  <si>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</si>
  <si>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</si>
  <si>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</si>
  <si>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</si>
  <si>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</si>
  <si>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</si>
  <si>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</si>
  <si>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</si>
  <si>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</si>
  <si>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</si>
  <si>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</si>
  <si>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</si>
  <si>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</si>
  <si>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</si>
  <si>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</si>
  <si>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</si>
  <si>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</si>
  <si>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</si>
  <si>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</si>
  <si>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</si>
  <si>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</si>
  <si>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</si>
  <si>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</si>
  <si>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</si>
  <si>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</si>
  <si>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</si>
  <si>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</si>
  <si>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</si>
  <si>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</si>
  <si>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</si>
  <si>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</si>
  <si>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</si>
  <si>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</si>
  <si>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</si>
  <si>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</si>
  <si>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</si>
  <si>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</si>
  <si>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</si>
  <si>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</si>
  <si>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</si>
  <si>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</si>
  <si>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</si>
  <si>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</si>
  <si>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</si>
  <si>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</si>
  <si>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</si>
  <si>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</si>
  <si>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</si>
  <si>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</si>
  <si>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</si>
  <si>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</si>
  <si>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</si>
  <si>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</si>
  <si>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</si>
  <si>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</si>
  <si>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</si>
  <si>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</si>
  <si>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</si>
  <si>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</si>
  <si>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</si>
  <si>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</si>
  <si>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</si>
  <si>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</si>
  <si>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</si>
  <si>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</si>
  <si>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</si>
  <si>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</si>
  <si>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</si>
  <si>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</si>
  <si>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</si>
  <si>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</si>
  <si>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</si>
  <si>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</si>
  <si>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</si>
  <si>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</si>
  <si>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</si>
  <si>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</si>
  <si>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</si>
  <si>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</si>
  <si>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</si>
  <si>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</si>
  <si>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</si>
  <si>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</si>
  <si>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</si>
  <si>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</si>
  <si>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</si>
  <si>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</si>
  <si>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</si>
  <si>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</si>
  <si>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</si>
  <si>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</si>
  <si>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</si>
  <si>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</si>
  <si>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</si>
  <si>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</si>
  <si>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</si>
  <si>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</si>
  <si>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</si>
  <si>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</si>
  <si>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</si>
  <si>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</si>
  <si>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</si>
  <si>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</si>
  <si>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</si>
  <si>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</si>
  <si>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</si>
  <si>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</si>
  <si>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</si>
  <si>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</si>
  <si>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</si>
  <si>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</si>
  <si>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</si>
  <si>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</si>
  <si>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</si>
  <si>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</si>
  <si>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</si>
  <si>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</si>
  <si>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</si>
  <si>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</si>
  <si>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</si>
  <si>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</si>
  <si>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</si>
  <si>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</si>
  <si>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</si>
  <si>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</si>
  <si>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</si>
  <si>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</si>
  <si>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</si>
  <si>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</si>
  <si>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</si>
  <si>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</si>
  <si>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</si>
  <si>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</si>
  <si>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</si>
  <si>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</si>
  <si>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</si>
  <si>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</si>
  <si>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</si>
  <si>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</si>
  <si>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</si>
  <si>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</si>
  <si>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</si>
  <si>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</si>
  <si>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</si>
  <si>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</si>
  <si>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</si>
  <si>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</si>
  <si>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</si>
  <si>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</si>
  <si>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</si>
  <si>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</si>
  <si>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</si>
  <si>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</si>
  <si>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</si>
  <si>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</si>
  <si>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</si>
  <si>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</si>
  <si>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</si>
  <si>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</si>
  <si>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</si>
  <si>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</si>
  <si>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</si>
  <si>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</si>
  <si>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</si>
  <si>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</si>
  <si>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</si>
  <si>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</si>
  <si>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</si>
  <si>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</si>
  <si>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</si>
  <si>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</si>
  <si>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</si>
  <si>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</si>
  <si>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</si>
  <si>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</si>
  <si>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</si>
  <si>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</si>
  <si>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</si>
  <si>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</si>
  <si>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</si>
  <si>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</si>
  <si>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</si>
  <si>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</si>
  <si>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</si>
  <si>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</si>
  <si>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</si>
  <si>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</si>
  <si>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</si>
  <si>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</si>
  <si>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</si>
  <si>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</si>
  <si>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</si>
  <si>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</si>
  <si>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</si>
  <si>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</si>
  <si>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</si>
  <si>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</si>
  <si>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</si>
  <si>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</si>
  <si>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</si>
  <si>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</si>
  <si>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</si>
  <si>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</si>
  <si>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</si>
  <si>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</si>
  <si>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</si>
  <si>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</si>
  <si>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</si>
  <si>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</si>
  <si>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</si>
  <si>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</si>
  <si>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</si>
  <si>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</si>
  <si>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</si>
  <si>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</si>
  <si>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</si>
  <si>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</si>
  <si>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</si>
  <si>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</si>
  <si>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</si>
  <si>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</si>
  <si>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</si>
  <si>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</si>
  <si>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</si>
  <si>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</si>
  <si>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</si>
  <si>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</si>
  <si>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</si>
  <si>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</si>
  <si>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</si>
  <si>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</si>
  <si>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</si>
  <si>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</si>
  <si>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</si>
  <si>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</si>
  <si>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</si>
  <si>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</si>
  <si>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</si>
  <si>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</si>
  <si>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</si>
  <si>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</si>
  <si>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</si>
  <si>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</si>
  <si>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</si>
  <si>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</si>
  <si>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</si>
  <si>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</si>
  <si>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</si>
  <si>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</si>
  <si>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</si>
  <si>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</si>
  <si>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</si>
  <si>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</si>
  <si>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</si>
  <si>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</si>
  <si>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</si>
  <si>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</si>
  <si>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</si>
  <si>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</si>
  <si>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</si>
  <si>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</si>
  <si>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</si>
  <si>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</si>
  <si>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</si>
  <si>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</si>
  <si>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</si>
  <si>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</si>
  <si>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</si>
  <si>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</si>
  <si>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</si>
  <si>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</si>
  <si>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</si>
  <si>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</si>
  <si>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</si>
  <si>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</si>
  <si>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</si>
  <si>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</si>
  <si>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</si>
  <si>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</si>
  <si>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</si>
  <si>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</si>
  <si>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</si>
  <si>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</si>
  <si>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</si>
  <si>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</si>
  <si>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</si>
  <si>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</si>
  <si>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</si>
  <si>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</si>
  <si>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</si>
  <si>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</si>
  <si>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</si>
  <si>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</si>
  <si>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</si>
  <si>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</si>
  <si>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</si>
  <si>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</si>
  <si>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</si>
  <si>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</si>
  <si>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</si>
  <si>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</si>
  <si>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</si>
  <si>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</si>
  <si>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</si>
  <si>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</si>
  <si>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</si>
  <si>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</si>
  <si>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</si>
  <si>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</si>
  <si>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</si>
  <si>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</si>
  <si>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</si>
  <si>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</si>
  <si>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</si>
  <si>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</si>
  <si>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</si>
  <si>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</si>
  <si>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</si>
  <si>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</si>
  <si>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</si>
  <si>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</si>
  <si>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</si>
  <si>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</si>
  <si>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</si>
  <si>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</si>
  <si>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</si>
  <si>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</si>
  <si>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</si>
  <si>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</si>
  <si>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</si>
  <si>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</si>
  <si>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</si>
  <si>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</si>
  <si>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</si>
  <si>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</si>
  <si>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</si>
  <si>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</si>
  <si>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</si>
  <si>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</si>
  <si>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</si>
  <si>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</si>
  <si>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</si>
  <si>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</si>
  <si>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</si>
  <si>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</si>
  <si>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</si>
  <si>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</si>
  <si>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</si>
  <si>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</si>
  <si>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</si>
  <si>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</si>
  <si>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</si>
  <si>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</si>
  <si>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</si>
  <si>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</si>
  <si>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</si>
  <si>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</si>
  <si>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</si>
  <si>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</si>
  <si>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</si>
  <si>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</si>
  <si>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</si>
  <si>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</si>
  <si>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</si>
  <si>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</si>
  <si>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</si>
  <si>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</si>
  <si>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</si>
  <si>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</si>
  <si>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</si>
  <si>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</si>
  <si>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</si>
  <si>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</si>
  <si>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</si>
  <si>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</si>
  <si>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</si>
  <si>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</si>
  <si>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</si>
  <si>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</si>
  <si>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</si>
  <si>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</si>
  <si>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</si>
  <si>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</si>
  <si>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</si>
  <si>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</si>
  <si>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</si>
  <si>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</si>
  <si>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</si>
  <si>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</si>
  <si>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</si>
  <si>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</si>
  <si>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</si>
  <si>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</si>
  <si>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</si>
  <si>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</si>
  <si>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</si>
  <si>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</si>
  <si>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</si>
  <si>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</si>
  <si>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</si>
  <si>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</si>
  <si>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</si>
  <si>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</si>
  <si>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</si>
  <si>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</si>
  <si>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</si>
  <si>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</si>
  <si>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</si>
  <si>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</si>
  <si>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</si>
  <si>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</si>
  <si>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</si>
  <si>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</si>
  <si>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</si>
  <si>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</si>
  <si>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</si>
  <si>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</si>
  <si>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</si>
  <si>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</si>
  <si>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</si>
  <si>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</si>
  <si>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</si>
  <si>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</si>
  <si>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</si>
  <si>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</si>
  <si>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</si>
  <si>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</si>
  <si>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</si>
  <si>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</si>
  <si>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</si>
  <si>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</si>
  <si>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</si>
  <si>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</si>
  <si>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</si>
  <si>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</si>
  <si>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</si>
  <si>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</si>
  <si>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</si>
  <si>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</si>
  <si>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</si>
  <si>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</si>
  <si>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</si>
  <si>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</si>
  <si>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</si>
  <si>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</si>
  <si>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</si>
  <si>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</si>
  <si>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</si>
  <si>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</si>
  <si>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</si>
  <si>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</si>
  <si>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</si>
  <si>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</si>
  <si>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</si>
  <si>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</si>
  <si>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</si>
  <si>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</si>
  <si>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</si>
  <si>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</si>
  <si>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</si>
  <si>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</si>
  <si>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</si>
  <si>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</si>
  <si>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</si>
  <si>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</si>
  <si>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</si>
  <si>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</si>
  <si>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</si>
  <si>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</si>
  <si>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</si>
  <si>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</si>
  <si>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</si>
  <si>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</si>
  <si>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</si>
  <si>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</si>
  <si>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</si>
  <si>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</si>
  <si>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</si>
  <si>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</si>
  <si>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</si>
  <si>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</si>
  <si>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</si>
  <si>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</si>
  <si>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</si>
  <si>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</si>
  <si>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</si>
  <si>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</si>
  <si>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</si>
  <si>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</si>
  <si>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</si>
  <si>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</si>
  <si>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</si>
  <si>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</si>
  <si>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</si>
  <si>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</si>
  <si>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</si>
  <si>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</si>
  <si>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</si>
  <si>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</si>
  <si>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</si>
  <si>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</si>
  <si>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</si>
  <si>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</si>
  <si>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</si>
  <si>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</si>
  <si>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</si>
  <si>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</si>
  <si>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</si>
  <si>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</si>
  <si>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</si>
  <si>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</si>
  <si>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</si>
  <si>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</si>
  <si>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</si>
  <si>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</si>
  <si>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</si>
  <si>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</si>
  <si>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</si>
  <si>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</si>
  <si>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</si>
  <si>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</si>
  <si>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</si>
  <si>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</si>
  <si>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</si>
  <si>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</si>
  <si>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</si>
  <si>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</si>
  <si>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</si>
  <si>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</si>
  <si>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</si>
  <si>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</si>
  <si>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</si>
  <si>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</si>
  <si>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</si>
  <si>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</si>
  <si>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</si>
  <si>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</si>
  <si>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</si>
  <si>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</si>
  <si>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</si>
  <si>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</si>
  <si>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</si>
  <si>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</si>
  <si>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</si>
  <si>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</si>
  <si>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</si>
  <si>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</si>
  <si>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</si>
  <si>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</si>
  <si>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</si>
  <si>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</si>
  <si>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</si>
  <si>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</si>
  <si>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</si>
  <si>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</si>
  <si>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</si>
  <si>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</si>
  <si>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</si>
  <si>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</si>
  <si>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</si>
  <si>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</si>
  <si>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</si>
  <si>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</si>
  <si>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</si>
  <si>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</si>
  <si>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</si>
  <si>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</si>
  <si>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</si>
  <si>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</si>
  <si>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</si>
  <si>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</si>
  <si>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</si>
  <si>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</si>
  <si>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</si>
  <si>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</si>
  <si>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</si>
  <si>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</si>
  <si>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</si>
  <si>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</si>
  <si>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</si>
  <si>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</si>
  <si>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</si>
  <si>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</si>
  <si>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</si>
  <si>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</si>
  <si>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</si>
  <si>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</si>
  <si>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</si>
  <si>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</si>
  <si>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</si>
  <si>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</si>
  <si>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</si>
  <si>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</si>
  <si>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</si>
  <si>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</si>
  <si>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</si>
  <si>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</si>
  <si>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</si>
  <si>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</si>
  <si>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</si>
  <si>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</si>
  <si>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</si>
  <si>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</si>
  <si>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</si>
  <si>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</si>
  <si>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</si>
  <si>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</si>
  <si>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</si>
  <si>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</si>
  <si>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</si>
  <si>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</si>
  <si>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</si>
  <si>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</si>
  <si>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</si>
  <si>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</si>
  <si>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</si>
  <si>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</si>
  <si>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</si>
  <si>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</si>
  <si>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</si>
  <si>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</si>
  <si>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</si>
  <si>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</si>
  <si>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</si>
  <si>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</si>
  <si>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</si>
  <si>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</si>
  <si>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</si>
  <si>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</si>
  <si>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</si>
  <si>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</si>
  <si>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</si>
  <si>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</si>
  <si>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</si>
  <si>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</si>
  <si>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</si>
  <si>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</si>
  <si>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</si>
  <si>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</si>
  <si>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</si>
  <si>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</si>
  <si>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</si>
  <si>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</si>
  <si>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</si>
  <si>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</si>
  <si>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</si>
  <si>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</si>
  <si>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</si>
  <si>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</si>
  <si>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</si>
  <si>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</si>
  <si>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</si>
  <si>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</si>
  <si>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</si>
  <si>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</si>
  <si>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</si>
  <si>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</si>
  <si>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</si>
  <si>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</si>
  <si>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</si>
  <si>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</si>
  <si>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</si>
  <si>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</si>
  <si>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</si>
  <si>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</si>
  <si>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</si>
  <si>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</si>
  <si>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</si>
  <si>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</si>
  <si>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</si>
  <si>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</si>
  <si>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</si>
  <si>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</si>
  <si>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</si>
  <si>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</si>
  <si>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</si>
  <si>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</si>
  <si>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</si>
  <si>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</si>
  <si>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</si>
  <si>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</si>
  <si>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</si>
  <si>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</si>
  <si>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</si>
  <si>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</si>
  <si>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</si>
  <si>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</si>
  <si>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</si>
  <si>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</si>
  <si>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</si>
  <si>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</si>
  <si>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</si>
  <si>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</si>
  <si>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</si>
  <si>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</si>
  <si>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</si>
  <si>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</si>
  <si>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</si>
  <si>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</si>
  <si>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</si>
  <si>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</si>
  <si>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</si>
  <si>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</si>
  <si>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</si>
  <si>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</si>
  <si>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</si>
  <si>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</si>
  <si>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</si>
  <si>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</si>
  <si>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</si>
  <si>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</si>
  <si>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</si>
  <si>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</si>
  <si>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</si>
  <si>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</si>
  <si>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</si>
  <si>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</si>
  <si>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</si>
  <si>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</si>
  <si>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</si>
  <si>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</si>
  <si>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</si>
  <si>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</si>
  <si>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</si>
  <si>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</si>
  <si>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</si>
  <si>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</si>
  <si>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</si>
  <si>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</si>
  <si>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</si>
  <si>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</si>
  <si>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</si>
  <si>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</si>
  <si>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</si>
  <si>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</si>
  <si>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</si>
  <si>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</si>
  <si>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</si>
  <si>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</si>
  <si>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</si>
  <si>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</si>
  <si>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</si>
  <si>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</si>
  <si>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</si>
  <si>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</si>
  <si>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</si>
  <si>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</si>
  <si>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</si>
  <si>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</si>
  <si>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</si>
  <si>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</si>
  <si>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</si>
  <si>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</si>
  <si>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</si>
  <si>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</si>
  <si>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</si>
  <si>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</si>
  <si>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</si>
  <si>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</si>
  <si>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</si>
  <si>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</si>
  <si>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</si>
  <si>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</si>
  <si>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</si>
  <si>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</si>
  <si>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</si>
  <si>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</si>
  <si>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</si>
  <si>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</si>
  <si>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</si>
  <si>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</si>
  <si>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</si>
  <si>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</si>
  <si>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</si>
  <si>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</si>
  <si>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</si>
  <si>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</si>
  <si>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</si>
  <si>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</si>
  <si>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</si>
  <si>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</si>
  <si>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</si>
  <si>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</si>
  <si>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</si>
  <si>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</si>
  <si>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</si>
  <si>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</si>
  <si>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</si>
  <si>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</si>
  <si>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</si>
  <si>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</si>
  <si>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</si>
  <si>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</si>
  <si>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</si>
  <si>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</si>
  <si>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</si>
  <si>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</si>
  <si>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</si>
  <si>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</si>
  <si>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</si>
  <si>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</si>
  <si>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</si>
  <si>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</si>
  <si>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</si>
  <si>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</si>
  <si>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</si>
  <si>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</si>
  <si>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</si>
  <si>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</si>
  <si>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</si>
  <si>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</si>
  <si>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</si>
  <si>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</si>
  <si>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</si>
  <si>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</si>
  <si>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</si>
  <si>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</si>
  <si>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</si>
  <si>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</si>
  <si>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</si>
  <si>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</si>
  <si>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</si>
  <si>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</si>
  <si>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</si>
  <si>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</si>
  <si>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</si>
  <si>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</si>
  <si>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</si>
  <si>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</si>
  <si>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</si>
  <si>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</si>
  <si>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</si>
  <si>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</si>
  <si>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</si>
  <si>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</si>
  <si>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</si>
  <si>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</si>
  <si>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</si>
  <si>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</si>
  <si>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</si>
  <si>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</si>
  <si>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</si>
  <si>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</si>
  <si>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</si>
  <si>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</si>
  <si>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</si>
  <si>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</si>
  <si>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</si>
  <si>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</si>
  <si>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</si>
  <si>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</si>
  <si>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</si>
  <si>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</si>
  <si>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</si>
  <si>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</si>
  <si>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</si>
  <si>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</si>
  <si>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</si>
  <si>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</si>
  <si>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</si>
  <si>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</si>
  <si>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</si>
  <si>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</si>
  <si>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</si>
  <si>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</si>
  <si>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</si>
  <si>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</si>
  <si>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</si>
  <si>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</si>
  <si>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</si>
  <si>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</si>
  <si>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</si>
  <si>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</si>
  <si>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</si>
  <si>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</si>
  <si>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</si>
  <si>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</si>
  <si>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</si>
  <si>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</si>
  <si>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</si>
  <si>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</si>
  <si>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</si>
  <si>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</si>
  <si>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</si>
  <si>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</si>
  <si>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</si>
  <si>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</si>
  <si>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</si>
  <si>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</si>
  <si>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</si>
  <si>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</si>
  <si>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</si>
  <si>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</si>
  <si>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</si>
  <si>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</si>
  <si>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</si>
  <si>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</si>
  <si>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</si>
  <si>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</si>
  <si>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</si>
  <si>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</si>
  <si>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</si>
  <si>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</si>
  <si>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</si>
  <si>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</si>
  <si>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</si>
  <si>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</si>
  <si>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</si>
  <si>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</si>
  <si>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</si>
  <si>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</si>
  <si>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</si>
  <si>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</si>
  <si>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</si>
  <si>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</si>
  <si>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</si>
  <si>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</si>
  <si>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</si>
  <si>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</si>
  <si>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</si>
  <si>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</si>
  <si>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</si>
  <si>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</si>
  <si>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</si>
  <si>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</si>
  <si>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</si>
  <si>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</si>
  <si>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</si>
  <si>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</si>
  <si>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</si>
  <si>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</si>
  <si>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</si>
  <si>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</si>
  <si>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</si>
  <si>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</si>
  <si>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</si>
  <si>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</si>
  <si>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</si>
  <si>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</si>
  <si>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</si>
  <si>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</si>
  <si>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</si>
  <si>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</si>
  <si>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</si>
  <si>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</si>
  <si>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</si>
  <si>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</si>
  <si>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</si>
  <si>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</si>
  <si>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</si>
  <si>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</si>
  <si>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</si>
  <si>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</si>
  <si>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</si>
  <si>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</si>
  <si>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</si>
  <si>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</si>
  <si>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</si>
  <si>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</si>
  <si>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</si>
  <si>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</si>
  <si>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</si>
  <si>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</si>
  <si>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</si>
  <si>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</si>
  <si>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</si>
  <si>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</si>
  <si>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</si>
  <si>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</si>
  <si>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</si>
  <si>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</si>
  <si>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</si>
  <si>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</si>
  <si>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</si>
  <si>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</si>
  <si>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</si>
  <si>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</si>
  <si>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</si>
  <si>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</si>
  <si>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</si>
  <si>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</si>
  <si>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</si>
  <si>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</si>
  <si>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</si>
  <si>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</si>
  <si>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</si>
  <si>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</si>
  <si>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</si>
  <si>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</si>
  <si>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</si>
  <si>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</si>
  <si>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</si>
  <si>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</si>
  <si>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</si>
  <si>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</si>
  <si>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</si>
  <si>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</si>
  <si>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</si>
  <si>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</si>
  <si>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</si>
  <si>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</si>
  <si>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</si>
  <si>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</si>
  <si>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</si>
  <si>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</si>
  <si>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</si>
  <si>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</si>
  <si>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</si>
  <si>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</si>
  <si>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</si>
  <si>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</si>
  <si>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</si>
  <si>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</si>
  <si>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</si>
  <si>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</si>
  <si>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</si>
  <si>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</si>
  <si>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</si>
  <si>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</si>
  <si>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</si>
  <si>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</si>
  <si>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</si>
  <si>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</si>
  <si>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</si>
  <si>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</si>
  <si>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</si>
  <si>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</si>
  <si>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</si>
  <si>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</si>
  <si>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</si>
  <si>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</si>
  <si>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</si>
  <si>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</si>
  <si>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</si>
  <si>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</si>
  <si>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</si>
  <si>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</si>
  <si>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</si>
  <si>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</si>
  <si>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</si>
  <si>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</si>
  <si>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</si>
  <si>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</si>
  <si>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</si>
  <si>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</si>
  <si>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</si>
  <si>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</si>
  <si>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</si>
  <si>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</si>
  <si>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</si>
  <si>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</si>
  <si>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</si>
  <si>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</si>
  <si>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</si>
  <si>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</si>
  <si>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</si>
  <si>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</si>
  <si>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</si>
  <si>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</si>
  <si>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</si>
  <si>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</si>
  <si>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</si>
  <si>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</si>
  <si>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</si>
  <si>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</si>
  <si>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</si>
  <si>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</si>
  <si>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</si>
  <si>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</si>
  <si>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</si>
  <si>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</si>
  <si>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</si>
  <si>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</si>
  <si>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</si>
  <si>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</si>
  <si>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</si>
  <si>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</si>
  <si>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</si>
  <si>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</si>
  <si>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</si>
  <si>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</si>
  <si>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</si>
  <si>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</si>
  <si>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</si>
  <si>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</si>
  <si>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</si>
  <si>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</si>
  <si>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</si>
  <si>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</si>
  <si>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</si>
  <si>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</si>
  <si>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</si>
  <si>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</si>
  <si>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</si>
  <si>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</si>
  <si>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</si>
  <si>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</si>
  <si>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</si>
  <si>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</si>
  <si>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</si>
  <si>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</si>
  <si>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</si>
  <si>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</si>
  <si>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</si>
  <si>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</si>
  <si>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</si>
  <si>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</si>
  <si>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</si>
  <si>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</si>
  <si>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</si>
  <si>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</si>
  <si>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</si>
  <si>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</si>
  <si>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</si>
  <si>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</si>
  <si>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</si>
  <si>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</si>
  <si>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</si>
  <si>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</si>
  <si>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</si>
  <si>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</si>
  <si>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</si>
  <si>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</si>
  <si>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</si>
  <si>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</si>
  <si>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</si>
  <si>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</si>
  <si>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</si>
  <si>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</si>
  <si>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</si>
  <si>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</si>
  <si>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</si>
  <si>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</si>
  <si>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</si>
  <si>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</si>
  <si>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</si>
  <si>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</si>
  <si>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</si>
  <si>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</si>
  <si>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</si>
  <si>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</si>
  <si>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</si>
  <si>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</si>
  <si>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</si>
  <si>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</si>
  <si>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</si>
  <si>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</si>
  <si>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</si>
  <si>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</si>
  <si>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</si>
  <si>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</si>
  <si>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</si>
  <si>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</si>
  <si>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</si>
  <si>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</si>
  <si>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</si>
  <si>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</si>
  <si>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</si>
  <si>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</si>
  <si>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</si>
  <si>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</si>
  <si>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</si>
  <si>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</si>
  <si>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</si>
  <si>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</si>
  <si>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</si>
  <si>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</si>
  <si>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</si>
  <si>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</si>
  <si>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</si>
  <si>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</si>
  <si>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</si>
  <si>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</si>
  <si>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</si>
  <si>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</si>
  <si>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</si>
  <si>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</si>
  <si>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</si>
  <si>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</si>
  <si>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</si>
  <si>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</si>
  <si>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</si>
  <si>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</si>
  <si>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</si>
  <si>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</si>
  <si>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</si>
  <si>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</si>
  <si>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</si>
  <si>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</si>
  <si>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</si>
  <si>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</si>
  <si>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</si>
  <si>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</si>
  <si>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</si>
  <si>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</si>
  <si>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</si>
  <si>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</si>
  <si>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</si>
  <si>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</si>
  <si>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</si>
  <si>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</si>
  <si>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</si>
  <si>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</si>
  <si>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</si>
  <si>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</si>
  <si>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</si>
  <si>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</si>
  <si>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</si>
  <si>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</si>
  <si>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</si>
  <si>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</si>
  <si>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</si>
  <si>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</si>
  <si>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</si>
  <si>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</si>
  <si>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</si>
  <si>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</si>
  <si>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</si>
  <si>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</si>
  <si>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</si>
  <si>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</si>
  <si>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</si>
  <si>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</si>
  <si>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</si>
  <si>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</si>
  <si>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</si>
  <si>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</si>
  <si>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</si>
  <si>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</si>
  <si>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</si>
  <si>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</si>
  <si>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</si>
  <si>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</si>
  <si>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</si>
  <si>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</si>
  <si>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</si>
  <si>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</si>
  <si>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</si>
  <si>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</si>
  <si>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</si>
  <si>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</si>
  <si>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</si>
  <si>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</si>
  <si>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</si>
  <si>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</si>
  <si>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</si>
  <si>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</si>
  <si>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</si>
  <si>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</si>
  <si>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</si>
  <si>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</si>
  <si>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</si>
  <si>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</si>
  <si>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</si>
  <si>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</si>
  <si>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</si>
  <si>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</si>
  <si>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</si>
  <si>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</si>
  <si>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</si>
  <si>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</si>
  <si>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</si>
  <si>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</si>
  <si>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</si>
  <si>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</si>
  <si>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</si>
  <si>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</si>
  <si>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</si>
  <si>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</si>
  <si>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</si>
  <si>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</si>
  <si>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</si>
  <si>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</si>
  <si>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</si>
  <si>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</si>
  <si>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</si>
  <si>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</si>
  <si>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</si>
  <si>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</si>
  <si>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</si>
  <si>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</si>
  <si>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</si>
  <si>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</si>
  <si>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</si>
  <si>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</si>
  <si>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</si>
  <si>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</si>
  <si>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</si>
  <si>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</si>
  <si>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</si>
  <si>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</si>
  <si>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</si>
  <si>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</si>
  <si>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</si>
  <si>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</si>
  <si>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</si>
  <si>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</si>
  <si>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</si>
  <si>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</si>
  <si>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</si>
  <si>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</si>
  <si>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</si>
  <si>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</si>
  <si>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</si>
  <si>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</si>
  <si>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</si>
  <si>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</si>
  <si>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</si>
  <si>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</si>
  <si>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</si>
  <si>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</si>
  <si>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</si>
  <si>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</si>
  <si>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</si>
  <si>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</si>
  <si>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</si>
  <si>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</si>
  <si>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</si>
  <si>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</si>
  <si>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</si>
  <si>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</si>
  <si>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</si>
  <si>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</si>
  <si>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</si>
  <si>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</si>
  <si>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</si>
  <si>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</si>
  <si>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</si>
  <si>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</si>
  <si>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</si>
  <si>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</si>
  <si>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</si>
  <si>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</si>
  <si>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</si>
  <si>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</si>
  <si>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</si>
  <si>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</si>
  <si>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</si>
  <si>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</si>
  <si>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</si>
  <si>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</si>
  <si>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</si>
  <si>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</si>
  <si>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</si>
  <si>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</si>
  <si>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</si>
  <si>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</si>
  <si>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</si>
  <si>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</si>
  <si>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</si>
  <si>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</si>
  <si>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</si>
  <si>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</si>
  <si>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</si>
  <si>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</si>
  <si>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</si>
  <si>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</si>
  <si>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</si>
  <si>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</si>
  <si>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</si>
  <si>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</si>
  <si>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</si>
  <si>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</si>
  <si>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</si>
  <si>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</si>
  <si>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</si>
  <si>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</si>
  <si>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</si>
  <si>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</si>
  <si>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</si>
  <si>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</si>
  <si>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</si>
  <si>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</si>
  <si>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</si>
  <si>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</si>
  <si>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</si>
  <si>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</si>
  <si>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</si>
  <si>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</si>
  <si>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</si>
  <si>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</si>
  <si>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</si>
  <si>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</si>
  <si>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</si>
  <si>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</si>
  <si>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</si>
  <si>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</si>
  <si>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</si>
  <si>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</si>
  <si>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</si>
  <si>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</si>
  <si>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</si>
  <si>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</si>
  <si>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</si>
  <si>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</si>
  <si>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</si>
  <si>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</si>
  <si>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</si>
  <si>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</si>
  <si>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</si>
  <si>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</si>
  <si>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</si>
  <si>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</si>
  <si>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</si>
  <si>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</si>
  <si>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</si>
  <si>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</si>
  <si>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</si>
  <si>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</si>
  <si>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</si>
  <si>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</si>
  <si>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</si>
  <si>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</si>
  <si>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</si>
  <si>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</si>
  <si>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</si>
  <si>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</si>
  <si>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</si>
  <si>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</si>
  <si>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</si>
  <si>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</si>
  <si>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</si>
  <si>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</si>
  <si>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</si>
  <si>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</si>
  <si>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</si>
  <si>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</si>
  <si>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</si>
  <si>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</si>
  <si>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</si>
  <si>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</si>
  <si>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</si>
  <si>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</si>
  <si>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</si>
  <si>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</si>
  <si>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</si>
  <si>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</si>
  <si>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</si>
  <si>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</si>
  <si>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</si>
  <si>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</si>
  <si>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</si>
  <si>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</si>
  <si>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</si>
  <si>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</si>
  <si>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</si>
  <si>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</si>
  <si>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</si>
  <si>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</si>
  <si>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</si>
  <si>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</si>
  <si>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</si>
  <si>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</si>
  <si>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</si>
  <si>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</si>
  <si>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</si>
  <si>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</si>
  <si>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</si>
  <si>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</si>
  <si>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</si>
  <si>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</si>
  <si>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</si>
  <si>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</si>
  <si>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</si>
  <si>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</si>
  <si>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</si>
  <si>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</si>
  <si>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</si>
  <si>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</si>
  <si>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</si>
  <si>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</si>
  <si>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</si>
  <si>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</si>
  <si>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</si>
  <si>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</si>
  <si>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</si>
  <si>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</si>
  <si>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</si>
  <si>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</si>
  <si>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</si>
  <si>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</si>
  <si>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</si>
  <si>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</si>
  <si>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</si>
  <si>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</si>
  <si>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</si>
  <si>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</si>
  <si>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</si>
  <si>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</si>
  <si>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</si>
  <si>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</si>
  <si>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</si>
  <si>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</si>
  <si>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</si>
  <si>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</si>
  <si>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</si>
  <si>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</si>
  <si>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</si>
  <si>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</si>
  <si>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</si>
  <si>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</si>
  <si>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</si>
  <si>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</si>
  <si>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</si>
  <si>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</si>
  <si>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</si>
  <si>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</si>
  <si>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</si>
  <si>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</si>
  <si>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</si>
  <si>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</si>
  <si>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</si>
  <si>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</si>
  <si>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</si>
  <si>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</si>
  <si>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</si>
  <si>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</si>
  <si>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</si>
  <si>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</si>
  <si>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</si>
  <si>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</si>
  <si>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</si>
  <si>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</si>
  <si>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</si>
  <si>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</si>
  <si>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</si>
  <si>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</si>
  <si>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</si>
  <si>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</si>
  <si>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</si>
  <si>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</si>
  <si>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</si>
  <si>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</si>
  <si>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</si>
  <si>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</si>
  <si>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</si>
  <si>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</si>
  <si>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</si>
  <si>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</si>
  <si>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</si>
  <si>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</si>
  <si>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</si>
  <si>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</si>
  <si>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</si>
  <si>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</si>
  <si>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</si>
  <si>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</si>
  <si>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</si>
  <si>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</si>
  <si>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</si>
  <si>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</si>
  <si>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</si>
  <si>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</si>
  <si>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</si>
  <si>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</si>
  <si>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</si>
  <si>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</si>
  <si>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</si>
  <si>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</si>
  <si>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</si>
  <si>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</si>
  <si>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</si>
  <si>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</si>
  <si>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</si>
  <si>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</si>
  <si>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</si>
  <si>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</si>
  <si>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</si>
  <si>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</si>
  <si>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</si>
  <si>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</si>
  <si>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</si>
  <si>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</si>
  <si>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</si>
  <si>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</si>
  <si>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</si>
  <si>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</si>
  <si>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</si>
  <si>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</si>
  <si>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</si>
  <si>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</si>
  <si>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</si>
  <si>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</si>
  <si>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</si>
  <si>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</si>
  <si>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</si>
  <si>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</si>
  <si>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</si>
  <si>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</si>
  <si>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</si>
  <si>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</si>
  <si>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</si>
  <si>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</si>
  <si>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</si>
  <si>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</si>
  <si>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</si>
  <si>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</si>
  <si>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</si>
  <si>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</si>
  <si>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</si>
  <si>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</si>
  <si>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</si>
  <si>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</si>
  <si>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</si>
  <si>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</si>
  <si>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</si>
  <si>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</si>
  <si>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</si>
  <si>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</si>
  <si>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</si>
  <si>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</si>
  <si>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</si>
  <si>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</si>
  <si>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</si>
  <si>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</si>
  <si>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</si>
  <si>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</si>
  <si>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</si>
  <si>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</si>
  <si>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</si>
  <si>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</si>
  <si>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</si>
  <si>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</si>
  <si>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</si>
  <si>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</si>
  <si>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</si>
  <si>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</si>
  <si>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</si>
  <si>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</si>
  <si>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</si>
  <si>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</si>
  <si>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</si>
  <si>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</si>
  <si>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</si>
  <si>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</si>
  <si>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</si>
  <si>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</si>
  <si>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</si>
  <si>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</si>
  <si>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</si>
  <si>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</si>
  <si>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</si>
  <si>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</si>
  <si>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</si>
  <si>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</si>
  <si>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</si>
  <si>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</si>
  <si>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</si>
  <si>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</si>
  <si>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</si>
  <si>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</si>
  <si>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</si>
  <si>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</si>
  <si>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</si>
  <si>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</si>
  <si>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</si>
  <si>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</si>
  <si>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</si>
  <si>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</si>
  <si>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</si>
  <si>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</si>
  <si>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</si>
  <si>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</si>
  <si>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</si>
  <si>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</si>
  <si>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</si>
  <si>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</si>
  <si>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</si>
  <si>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</si>
  <si>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</si>
  <si>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</si>
  <si>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</si>
  <si>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</si>
  <si>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</si>
  <si>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</si>
  <si>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</si>
  <si>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</si>
  <si>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</si>
  <si>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</si>
  <si>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</si>
  <si>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</si>
  <si>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</si>
  <si>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</si>
  <si>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</si>
  <si>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</si>
  <si>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</si>
  <si>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</si>
  <si>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</si>
  <si>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</si>
  <si>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</si>
  <si>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</si>
  <si>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</si>
  <si>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</si>
  <si>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</si>
  <si>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</si>
  <si>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</si>
  <si>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</si>
  <si>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</si>
  <si>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</si>
  <si>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</si>
  <si>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</si>
  <si>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</si>
  <si>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</si>
  <si>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</si>
  <si>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</si>
  <si>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</si>
  <si>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</si>
  <si>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</si>
  <si>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</si>
  <si>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</si>
  <si>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</si>
  <si>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</si>
  <si>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</si>
  <si>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</si>
  <si>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</si>
  <si>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</si>
  <si>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</si>
  <si>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</si>
  <si>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</si>
  <si>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</si>
  <si>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</si>
  <si>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</si>
  <si>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</si>
  <si>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</si>
  <si>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</si>
  <si>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</si>
  <si>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</si>
  <si>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</si>
  <si>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</si>
  <si>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</si>
  <si>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</si>
  <si>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</si>
  <si>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</si>
  <si>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</si>
  <si>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</si>
  <si>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</si>
  <si>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</si>
  <si>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</si>
  <si>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</si>
  <si>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</si>
  <si>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</si>
  <si>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</si>
  <si>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</si>
  <si>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</si>
  <si>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</si>
  <si>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</si>
  <si>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</si>
  <si>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</si>
  <si>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</si>
  <si>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</si>
  <si>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</si>
  <si>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</si>
  <si>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</si>
  <si>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</si>
  <si>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</si>
  <si>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</si>
  <si>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</si>
  <si>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</si>
  <si>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</si>
  <si>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</si>
  <si>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</si>
  <si>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</si>
  <si>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</si>
  <si>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</si>
  <si>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</si>
  <si>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</si>
  <si>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</si>
  <si>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</si>
  <si>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</si>
  <si>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</si>
  <si>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</si>
  <si>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</si>
  <si>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</si>
  <si>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</si>
  <si>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</si>
  <si>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</si>
  <si>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</si>
  <si>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</si>
  <si>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</si>
  <si>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</si>
  <si>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</si>
  <si>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</si>
  <si>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</si>
  <si>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</si>
  <si>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</si>
  <si>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</si>
  <si>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</si>
  <si>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</si>
  <si>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</si>
  <si>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</si>
  <si>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</si>
  <si>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</si>
  <si>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</si>
  <si>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</si>
  <si>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</si>
  <si>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</si>
  <si>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</si>
  <si>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</si>
  <si>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</si>
  <si>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</si>
  <si>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</si>
  <si>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</si>
  <si>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</si>
  <si>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</si>
  <si>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</si>
  <si>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</si>
  <si>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</si>
  <si>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</si>
  <si>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</si>
  <si>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</si>
  <si>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</si>
  <si>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</si>
  <si>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</si>
  <si>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</si>
  <si>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</si>
  <si>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</si>
  <si>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</si>
  <si>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</si>
  <si>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</si>
  <si>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</si>
  <si>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</si>
  <si>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</si>
  <si>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</si>
  <si>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</si>
  <si>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</si>
  <si>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</si>
  <si>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</si>
  <si>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</si>
  <si>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</si>
  <si>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</si>
  <si>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</si>
  <si>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</si>
  <si>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</si>
  <si>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</si>
  <si>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</si>
  <si>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</si>
  <si>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</si>
  <si>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</si>
  <si>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</si>
  <si>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</si>
  <si>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</si>
  <si>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</si>
  <si>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</si>
  <si>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</si>
  <si>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</si>
  <si>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</si>
  <si>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</si>
  <si>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</si>
  <si>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</si>
  <si>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</si>
  <si>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</si>
  <si>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</si>
  <si>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</si>
  <si>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</si>
  <si>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</si>
  <si>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</si>
  <si>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</si>
  <si>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</si>
  <si>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</si>
  <si>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</si>
  <si>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</si>
  <si>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</si>
  <si>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</si>
  <si>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</si>
  <si>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</si>
  <si>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</si>
  <si>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</si>
  <si>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</si>
  <si>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</si>
  <si>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</si>
  <si>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</si>
  <si>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</si>
  <si>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</si>
  <si>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</si>
  <si>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</si>
  <si>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</si>
  <si>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</si>
  <si>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</si>
  <si>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</si>
  <si>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</si>
  <si>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</si>
  <si>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</si>
  <si>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</si>
  <si>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</si>
  <si>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</si>
  <si>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</si>
  <si>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</si>
  <si>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</si>
  <si>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</si>
  <si>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</si>
  <si>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</si>
  <si>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</si>
  <si>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</si>
  <si>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</si>
  <si>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</si>
  <si>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</si>
  <si>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</si>
  <si>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</si>
  <si>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</si>
  <si>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</si>
  <si>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</si>
  <si>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</si>
  <si>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</si>
  <si>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</si>
  <si>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</si>
  <si>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</si>
  <si>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</si>
  <si>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</si>
  <si>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</si>
  <si>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</si>
  <si>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</si>
  <si>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</si>
  <si>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</si>
  <si>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</si>
  <si>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</si>
  <si>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</si>
  <si>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</si>
  <si>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</si>
  <si>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</si>
  <si>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</si>
  <si>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</si>
  <si>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</si>
  <si>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</si>
  <si>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</si>
  <si>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</si>
  <si>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</si>
  <si>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</si>
  <si>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</si>
  <si>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</si>
  <si>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</si>
  <si>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</si>
  <si>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</si>
  <si>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</si>
  <si>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</si>
  <si>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</si>
  <si>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</si>
  <si>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</si>
  <si>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</si>
  <si>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</si>
  <si>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</si>
  <si>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</si>
  <si>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</si>
  <si>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</si>
  <si>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</si>
  <si>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</si>
  <si>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</si>
  <si>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</si>
  <si>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</si>
  <si>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</si>
  <si>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</si>
  <si>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</si>
  <si>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</si>
  <si>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</si>
  <si>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</si>
  <si>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</si>
  <si>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</si>
  <si>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</si>
  <si>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</si>
  <si>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</si>
  <si>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</si>
  <si>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</si>
  <si>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</si>
  <si>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</si>
  <si>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</si>
  <si>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</si>
  <si>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</si>
  <si>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</si>
  <si>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</si>
  <si>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</si>
  <si>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</si>
  <si>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</si>
  <si>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</si>
  <si>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</si>
  <si>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</si>
  <si>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</si>
  <si>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</si>
  <si>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</si>
  <si>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</si>
  <si>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</si>
  <si>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</si>
  <si>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</si>
  <si>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</si>
  <si>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</si>
  <si>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</si>
  <si>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</si>
  <si>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</si>
  <si>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</si>
  <si>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</si>
  <si>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</si>
  <si>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</si>
  <si>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</si>
  <si>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</si>
  <si>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</si>
  <si>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</si>
  <si>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</si>
  <si>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</si>
  <si>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</si>
  <si>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</si>
  <si>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</si>
  <si>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</si>
  <si>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</si>
  <si>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</si>
  <si>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</si>
  <si>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</si>
  <si>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</si>
  <si>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</si>
  <si>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</si>
  <si>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</si>
  <si>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</si>
  <si>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</si>
  <si>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</si>
  <si>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</si>
  <si>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</si>
  <si>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</si>
  <si>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</si>
  <si>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</si>
  <si>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</si>
  <si>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</si>
  <si>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</si>
  <si>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</si>
  <si>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</si>
  <si>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</si>
  <si>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</si>
  <si>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</si>
  <si>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</si>
  <si>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</si>
  <si>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</si>
  <si>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</si>
  <si>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</si>
  <si>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</si>
  <si>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</si>
  <si>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</si>
  <si>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</si>
  <si>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</si>
  <si>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</si>
  <si>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</si>
  <si>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</si>
  <si>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</si>
  <si>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</si>
  <si>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</si>
  <si>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</si>
  <si>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</si>
  <si>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</si>
  <si>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</si>
  <si>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</si>
  <si>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</si>
  <si>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</si>
  <si>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</si>
  <si>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</si>
  <si>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</si>
  <si>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</si>
  <si>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</si>
  <si>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</si>
  <si>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</si>
  <si>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</si>
  <si>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</si>
  <si>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</si>
  <si>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</si>
  <si>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</si>
  <si>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</si>
  <si>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</si>
  <si>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</si>
  <si>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</si>
  <si>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</si>
  <si>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</si>
  <si>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</si>
  <si>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</si>
  <si>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</si>
  <si>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</si>
  <si>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</si>
  <si>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</si>
  <si>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</si>
  <si>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</si>
  <si>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</si>
  <si>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</si>
  <si>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</si>
  <si>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</si>
  <si>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</si>
  <si>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</si>
  <si>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</si>
  <si>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</si>
  <si>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</si>
  <si>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</si>
  <si>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</si>
  <si>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</si>
  <si>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</si>
  <si>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</si>
  <si>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</si>
  <si>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</si>
  <si>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</si>
  <si>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</si>
  <si>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</si>
  <si>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</si>
  <si>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</si>
  <si>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</si>
  <si>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</si>
  <si>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</si>
  <si>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</si>
  <si>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</si>
  <si>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</si>
  <si>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</si>
  <si>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</si>
  <si>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</si>
  <si>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</si>
  <si>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</si>
  <si>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</si>
  <si>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</si>
  <si>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</si>
  <si>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</si>
  <si>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</si>
  <si>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</si>
  <si>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</si>
  <si>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</si>
  <si>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</si>
  <si>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</si>
  <si>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</si>
  <si>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</si>
  <si>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</si>
  <si>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</si>
  <si>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</si>
  <si>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</si>
  <si>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</si>
  <si>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</si>
  <si>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</si>
  <si>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</si>
  <si>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</si>
  <si>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</si>
  <si>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</si>
  <si>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</si>
  <si>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</si>
  <si>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</si>
  <si>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</si>
  <si>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</si>
  <si>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</si>
  <si>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</si>
  <si>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</si>
  <si>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</si>
  <si>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</si>
  <si>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</si>
  <si>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</si>
  <si>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</si>
  <si>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</si>
  <si>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</si>
  <si>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</si>
  <si>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</si>
  <si>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</si>
  <si>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</si>
  <si>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</si>
  <si>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</si>
  <si>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</si>
  <si>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</si>
  <si>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</si>
  <si>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</si>
  <si>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</si>
  <si>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</si>
  <si>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</si>
  <si>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</si>
  <si>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</si>
  <si>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</si>
  <si>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</si>
  <si>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</si>
  <si>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</si>
  <si>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</si>
  <si>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</si>
  <si>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</si>
  <si>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</si>
  <si>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</si>
  <si>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</si>
  <si>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</si>
  <si>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</si>
  <si>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</si>
  <si>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</si>
  <si>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</si>
  <si>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</si>
  <si>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</si>
  <si>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</si>
  <si>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</si>
  <si>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</si>
  <si>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</si>
  <si>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</si>
  <si>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</si>
  <si>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</si>
  <si>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</si>
  <si>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</si>
  <si>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</si>
  <si>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</si>
  <si>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</si>
  <si>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</si>
  <si>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</si>
  <si>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</si>
  <si>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</si>
  <si>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</si>
  <si>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</si>
  <si>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</si>
  <si>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</si>
  <si>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</si>
  <si>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</si>
  <si>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</si>
  <si>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</si>
  <si>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</si>
  <si>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</si>
  <si>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</si>
  <si>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</si>
  <si>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</si>
  <si>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</si>
  <si>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</si>
  <si>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</si>
  <si>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</si>
  <si>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</si>
  <si>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</si>
  <si>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</si>
  <si>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</si>
  <si>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</si>
  <si>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</si>
  <si>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</si>
  <si>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</si>
  <si>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</si>
  <si>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</si>
  <si>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</si>
  <si>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</si>
  <si>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</si>
  <si>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</si>
  <si>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</si>
  <si>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</si>
  <si>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</si>
  <si>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</si>
  <si>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</si>
  <si>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</si>
  <si>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</si>
  <si>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</si>
  <si>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</si>
  <si>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</si>
  <si>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</si>
  <si>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</si>
  <si>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</si>
  <si>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</si>
  <si>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</si>
  <si>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</si>
  <si>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</si>
  <si>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</si>
  <si>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</si>
  <si>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</si>
  <si>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</si>
  <si>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</si>
  <si>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</si>
  <si>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</si>
  <si>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</si>
  <si>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</si>
  <si>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</si>
  <si>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</si>
  <si>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</si>
  <si>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</si>
  <si>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</si>
  <si>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</si>
  <si>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</si>
  <si>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</si>
  <si>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</si>
  <si>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</si>
  <si>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</si>
  <si>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</si>
  <si>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</si>
  <si>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</si>
  <si>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</si>
  <si>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</si>
  <si>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</si>
  <si>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</si>
  <si>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</si>
  <si>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</si>
  <si>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</si>
  <si>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</si>
  <si>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</si>
  <si>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</si>
  <si>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</si>
  <si>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</si>
  <si>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</si>
  <si>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</si>
  <si>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</si>
  <si>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</si>
  <si>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</si>
  <si>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</si>
  <si>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</si>
  <si>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</si>
  <si>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</si>
  <si>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</si>
  <si>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</si>
  <si>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</si>
  <si>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</si>
  <si>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</si>
  <si>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</si>
  <si>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</si>
  <si>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</si>
  <si>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</si>
  <si>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</si>
  <si>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</si>
  <si>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</si>
  <si>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</si>
  <si>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</si>
  <si>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</si>
  <si>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</si>
  <si>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</si>
  <si>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</si>
  <si>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</si>
  <si>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</si>
  <si>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</si>
  <si>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</si>
  <si>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</si>
  <si>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</si>
  <si>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</si>
  <si>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</si>
  <si>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</si>
  <si>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</si>
  <si>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</si>
  <si>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</si>
  <si>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</si>
  <si>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</si>
  <si>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</si>
  <si>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</si>
  <si>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</si>
  <si>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</si>
  <si>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</si>
  <si>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</si>
  <si>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</si>
  <si>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</si>
  <si>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</si>
  <si>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</si>
  <si>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</si>
  <si>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</si>
  <si>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</si>
  <si>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</si>
  <si>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</si>
  <si>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</si>
  <si>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</si>
  <si>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</si>
  <si>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</si>
  <si>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</si>
  <si>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</si>
  <si>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</si>
  <si>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</si>
  <si>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</si>
  <si>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</si>
  <si>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</si>
  <si>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</si>
  <si>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</si>
  <si>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</si>
  <si>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</si>
  <si>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</si>
  <si>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</si>
  <si>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</si>
  <si>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</si>
  <si>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</si>
  <si>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</si>
  <si>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</si>
  <si>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</si>
  <si>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</si>
  <si>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</si>
  <si>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</si>
  <si>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</si>
  <si>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</si>
  <si>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</si>
  <si>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</si>
  <si>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</si>
  <si>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</si>
  <si>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</si>
  <si>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</si>
  <si>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</si>
  <si>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</si>
  <si>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</si>
  <si>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</si>
  <si>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</si>
  <si>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</si>
  <si>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</si>
  <si>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</si>
  <si>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</si>
  <si>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</si>
  <si>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</si>
  <si>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</si>
  <si>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</si>
  <si>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</si>
  <si>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</si>
  <si>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</si>
  <si>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</si>
  <si>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</si>
  <si>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</si>
  <si>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</si>
  <si>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</si>
  <si>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</si>
  <si>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</si>
  <si>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</si>
  <si>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</si>
  <si>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</si>
  <si>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</si>
  <si>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</si>
  <si>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</si>
  <si>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</si>
  <si>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</si>
  <si>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</si>
  <si>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</si>
  <si>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</si>
  <si>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</si>
  <si>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</si>
  <si>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</si>
  <si>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</si>
  <si>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</si>
  <si>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</si>
  <si>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</si>
  <si>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</si>
  <si>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</si>
  <si>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</si>
  <si>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</si>
  <si>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</si>
  <si>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</si>
  <si>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</si>
  <si>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</si>
  <si>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</si>
  <si>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</si>
  <si>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</si>
  <si>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</si>
  <si>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</si>
  <si>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</si>
  <si>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</si>
  <si>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</si>
  <si>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</si>
  <si>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</si>
  <si>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</si>
  <si>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</si>
  <si>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</si>
  <si>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</si>
  <si>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</si>
  <si>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</si>
  <si>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</si>
  <si>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</si>
  <si>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</si>
  <si>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</si>
  <si>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</si>
  <si>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</si>
  <si>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</si>
  <si>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</si>
  <si>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</si>
  <si>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</si>
  <si>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</si>
  <si>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</si>
  <si>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</si>
  <si>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</si>
  <si>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</si>
  <si>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</si>
  <si>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</si>
  <si>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</si>
  <si>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</si>
  <si>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</si>
  <si>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</si>
  <si>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</si>
  <si>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</si>
  <si>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</si>
  <si>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</si>
  <si>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</si>
  <si>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</si>
  <si>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</si>
  <si>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</si>
  <si>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</si>
  <si>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</si>
  <si>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</si>
  <si>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</si>
  <si>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</si>
  <si>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</si>
  <si>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</si>
  <si>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</si>
  <si>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</si>
  <si>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</si>
  <si>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</si>
  <si>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</si>
  <si>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</si>
  <si>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</si>
  <si>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</si>
  <si>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</si>
  <si>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</si>
  <si>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</si>
  <si>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</si>
  <si>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</si>
  <si>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</si>
  <si>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</si>
  <si>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</si>
  <si>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</si>
  <si>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</si>
  <si>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</si>
  <si>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</si>
  <si>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</si>
  <si>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</si>
  <si>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</si>
  <si>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</si>
  <si>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</si>
  <si>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</si>
  <si>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</si>
  <si>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</si>
  <si>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</si>
  <si>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</si>
  <si>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</si>
  <si>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</si>
  <si>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</si>
  <si>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</si>
  <si>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</si>
  <si>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</si>
  <si>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</si>
  <si>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</si>
  <si>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</si>
  <si>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</si>
  <si>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</si>
  <si>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</si>
  <si>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</si>
  <si>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</si>
  <si>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</si>
  <si>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</si>
  <si>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</si>
  <si>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</si>
  <si>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</si>
  <si>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</si>
  <si>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</si>
  <si>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</si>
  <si>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</si>
  <si>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</si>
  <si>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</si>
  <si>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</si>
  <si>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</si>
  <si>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</si>
  <si>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</si>
  <si>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</si>
  <si>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</si>
  <si>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</si>
  <si>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</si>
  <si>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</si>
  <si>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</si>
  <si>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</si>
  <si>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</si>
  <si>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</si>
  <si>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</si>
  <si>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</si>
  <si>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</si>
  <si>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</si>
  <si>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</si>
  <si>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</si>
  <si>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</si>
  <si>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</si>
  <si>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</si>
  <si>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</si>
  <si>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</si>
  <si>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</si>
  <si>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</si>
  <si>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</si>
  <si>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</si>
  <si>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</si>
  <si>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</si>
  <si>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</si>
  <si>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</si>
  <si>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</si>
  <si>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</si>
  <si>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</si>
  <si>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</si>
  <si>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</si>
  <si>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</si>
  <si>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</si>
  <si>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</si>
  <si>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</si>
  <si>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</si>
  <si>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</si>
  <si>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</si>
  <si>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</si>
  <si>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</si>
  <si>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</si>
  <si>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</si>
  <si>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</si>
  <si>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</si>
  <si>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</si>
  <si>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</si>
  <si>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</si>
  <si>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</si>
  <si>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</si>
  <si>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</si>
  <si>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</si>
  <si>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</si>
  <si>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</si>
  <si>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</si>
  <si>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</si>
  <si>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</si>
  <si>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</si>
  <si>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</si>
  <si>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</si>
  <si>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</si>
  <si>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</si>
  <si>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</si>
  <si>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</si>
  <si>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</si>
  <si>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</si>
  <si>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</si>
  <si>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</si>
  <si>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</si>
  <si>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</si>
  <si>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</si>
  <si>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</si>
  <si>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</si>
  <si>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</si>
  <si>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</si>
  <si>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</si>
  <si>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</si>
  <si>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</si>
  <si>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</si>
  <si>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</si>
  <si>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</si>
  <si>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</si>
  <si>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</si>
  <si>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</si>
  <si>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</si>
  <si>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</si>
  <si>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</si>
  <si>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</si>
  <si>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</si>
  <si>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</si>
  <si>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</si>
  <si>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</si>
  <si>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</si>
  <si>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</si>
  <si>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</si>
  <si>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</si>
  <si>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</si>
  <si>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</si>
  <si>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</si>
  <si>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</si>
  <si>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</si>
  <si>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</si>
  <si>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</si>
  <si>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</si>
  <si>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</si>
  <si>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</si>
  <si>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</si>
  <si>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</si>
  <si>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</si>
  <si>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</si>
  <si>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</si>
  <si>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</si>
  <si>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</si>
  <si>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</si>
  <si>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</si>
  <si>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</si>
  <si>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</si>
  <si>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</si>
  <si>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</si>
  <si>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</si>
  <si>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</si>
  <si>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</si>
  <si>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</si>
  <si>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</si>
  <si>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</si>
  <si>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</si>
  <si>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</si>
  <si>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</si>
  <si>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</si>
  <si>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</si>
  <si>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</si>
  <si>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</si>
  <si>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</si>
  <si>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</si>
  <si>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</si>
  <si>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</si>
  <si>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</si>
  <si>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</si>
  <si>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</si>
  <si>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</si>
  <si>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</si>
  <si>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</si>
  <si>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</si>
  <si>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</si>
  <si>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</si>
  <si>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</si>
  <si>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</si>
  <si>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</si>
  <si>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</si>
  <si>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</si>
  <si>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</si>
  <si>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</si>
  <si>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</si>
  <si>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</si>
  <si>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</si>
  <si>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</si>
  <si>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</si>
  <si>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</si>
  <si>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</si>
  <si>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</si>
  <si>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</si>
  <si>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</si>
  <si>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</si>
  <si>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</si>
  <si>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</si>
  <si>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</si>
  <si>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</si>
  <si>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</si>
  <si>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</si>
  <si>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</si>
  <si>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</si>
  <si>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</si>
  <si>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</si>
  <si>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</si>
  <si>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</si>
  <si>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</si>
  <si>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</si>
  <si>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</si>
  <si>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</si>
  <si>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</si>
  <si>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</si>
  <si>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</si>
  <si>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</si>
  <si>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</si>
  <si>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</si>
  <si>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</si>
  <si>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</si>
  <si>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</si>
  <si>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</si>
  <si>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</si>
  <si>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</si>
  <si>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</si>
  <si>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</si>
  <si>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</si>
  <si>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</si>
  <si>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</si>
  <si>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</si>
  <si>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</si>
  <si>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</si>
  <si>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</si>
  <si>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</si>
  <si>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</si>
  <si>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</si>
  <si>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</si>
  <si>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</si>
  <si>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</si>
  <si>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</si>
  <si>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</si>
  <si>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</si>
  <si>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</si>
  <si>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</si>
  <si>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</si>
  <si>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</si>
  <si>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</si>
  <si>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</si>
  <si>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</si>
  <si>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</si>
  <si>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</si>
  <si>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</si>
  <si>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</si>
  <si>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</si>
  <si>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</si>
  <si>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</si>
  <si>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</si>
  <si>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</si>
  <si>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</si>
  <si>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</si>
  <si>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</si>
  <si>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</si>
  <si>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</si>
  <si>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</si>
  <si>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</si>
  <si>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</si>
  <si>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</si>
  <si>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</si>
  <si>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</si>
  <si>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</si>
  <si>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</si>
  <si>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</si>
  <si>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</si>
  <si>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</si>
  <si>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</si>
  <si>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</si>
  <si>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</si>
  <si>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</si>
  <si>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</si>
  <si>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</si>
  <si>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</si>
  <si>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</si>
  <si>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</si>
  <si>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</si>
  <si>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</si>
  <si>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</si>
  <si>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</si>
  <si>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</si>
  <si>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</si>
  <si>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</si>
  <si>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</si>
  <si>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</si>
  <si>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</si>
  <si>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</si>
  <si>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</si>
  <si>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</si>
  <si>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</si>
  <si>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</si>
  <si>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</si>
  <si>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</si>
  <si>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</si>
  <si>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</si>
  <si>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</si>
  <si>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</si>
  <si>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</si>
  <si>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</si>
  <si>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</si>
  <si>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</si>
  <si>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</si>
  <si>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</si>
  <si>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</si>
  <si>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</si>
  <si>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</si>
  <si>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</si>
  <si>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</si>
  <si>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</si>
  <si>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</si>
  <si>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</si>
  <si>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</si>
  <si>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</si>
  <si>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</si>
  <si>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</si>
  <si>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</si>
  <si>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</si>
  <si>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</si>
  <si>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</si>
  <si>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</si>
  <si>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</si>
  <si>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</si>
  <si>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</si>
  <si>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</si>
  <si>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</si>
  <si>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</si>
  <si>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</si>
  <si>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</si>
  <si>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</si>
  <si>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</si>
  <si>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</si>
  <si>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</si>
  <si>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</si>
  <si>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</si>
  <si>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</si>
  <si>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</si>
  <si>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</si>
  <si>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</si>
  <si>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</si>
  <si>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</si>
  <si>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</si>
  <si>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</si>
  <si>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</si>
  <si>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</si>
  <si>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</si>
  <si>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</si>
  <si>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</si>
  <si>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</si>
  <si>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</si>
  <si>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</si>
  <si>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</si>
  <si>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</si>
  <si>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</si>
  <si>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</si>
  <si>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</si>
  <si>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</si>
  <si>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</si>
  <si>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</si>
  <si>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</si>
  <si>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</si>
  <si>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</si>
  <si>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</si>
  <si>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</si>
  <si>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</si>
  <si>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</si>
  <si>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</si>
  <si>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</si>
  <si>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</si>
  <si>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</si>
  <si>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</si>
  <si>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</si>
  <si>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</si>
  <si>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</si>
  <si>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</si>
  <si>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</si>
  <si>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</si>
  <si>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</si>
  <si>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</si>
  <si>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</si>
  <si>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</si>
  <si>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</si>
  <si>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</si>
  <si>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</si>
  <si>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</si>
  <si>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</si>
  <si>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</si>
  <si>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</si>
  <si>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</si>
  <si>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</si>
  <si>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</si>
  <si>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</si>
  <si>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</si>
  <si>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</si>
  <si>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</si>
  <si>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</si>
  <si>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</si>
  <si>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</si>
  <si>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</si>
  <si>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</si>
  <si>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</si>
  <si>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</si>
  <si>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</si>
  <si>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</si>
  <si>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</si>
  <si>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</si>
  <si>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</si>
  <si>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</si>
  <si>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</si>
  <si>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</si>
  <si>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</si>
  <si>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</si>
  <si>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</si>
  <si>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</si>
  <si>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</si>
  <si>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</si>
  <si>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</si>
  <si>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</si>
  <si>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</si>
  <si>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</si>
  <si>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</si>
  <si>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</si>
  <si>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</si>
  <si>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</si>
  <si>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</si>
  <si>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</si>
  <si>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</si>
  <si>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</si>
  <si>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</si>
  <si>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</si>
  <si>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</si>
  <si>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</si>
  <si>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</si>
  <si>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</si>
  <si>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</si>
  <si>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</si>
  <si>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</si>
  <si>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</si>
  <si>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</si>
  <si>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</si>
  <si>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</si>
  <si>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</si>
  <si>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</si>
  <si>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</si>
  <si>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</si>
  <si>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</si>
  <si>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</si>
  <si>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</si>
  <si>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</si>
  <si>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</si>
  <si>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</si>
  <si>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</si>
  <si>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</si>
  <si>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</si>
  <si>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</si>
  <si>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</si>
  <si>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</si>
  <si>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</si>
  <si>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</si>
  <si>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</si>
  <si>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</si>
  <si>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</si>
  <si>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</si>
  <si>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</si>
  <si>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</si>
  <si>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</si>
  <si>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</si>
  <si>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</si>
  <si>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</si>
  <si>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</si>
  <si>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</si>
  <si>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</si>
  <si>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</si>
  <si>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</si>
  <si>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</si>
  <si>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</si>
  <si>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</si>
  <si>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</si>
  <si>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</si>
  <si>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</si>
  <si>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</si>
  <si>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</si>
  <si>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</si>
  <si>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</si>
  <si>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</si>
  <si>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</si>
  <si>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</si>
  <si>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</si>
  <si>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</si>
  <si>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</si>
  <si>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</si>
  <si>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</si>
  <si>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</si>
  <si>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</si>
  <si>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</si>
  <si>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</si>
  <si>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</si>
  <si>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</si>
  <si>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</si>
  <si>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</si>
  <si>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</si>
  <si>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</si>
  <si>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</si>
  <si>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</si>
  <si>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</si>
  <si>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</si>
  <si>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</si>
  <si>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</si>
  <si>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</si>
  <si>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</si>
  <si>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</si>
  <si>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</si>
  <si>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</si>
  <si>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</si>
  <si>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</si>
  <si>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</si>
  <si>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</si>
  <si>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</si>
  <si>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</si>
  <si>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</si>
  <si>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</si>
  <si>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</si>
  <si>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</si>
  <si>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</si>
  <si>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</si>
  <si>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</si>
  <si>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</si>
  <si>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</si>
  <si>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</si>
  <si>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</si>
  <si>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</si>
  <si>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</si>
  <si>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</si>
  <si>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</si>
  <si>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</si>
  <si>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</si>
  <si>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</si>
  <si>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</si>
  <si>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</si>
  <si>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</si>
  <si>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</si>
  <si>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</si>
  <si>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</si>
  <si>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</si>
  <si>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</si>
  <si>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</si>
  <si>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</si>
  <si>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</si>
  <si>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</si>
  <si>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</si>
  <si>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</si>
  <si>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</si>
  <si>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</si>
  <si>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</si>
  <si>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</si>
  <si>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</si>
  <si>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</si>
  <si>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</si>
  <si>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</si>
  <si>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</si>
  <si>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</si>
  <si>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</si>
  <si>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</si>
  <si>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</si>
  <si>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</si>
  <si>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</si>
  <si>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</si>
  <si>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</si>
  <si>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</si>
  <si>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</si>
  <si>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</si>
  <si>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</si>
  <si>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</si>
  <si>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</si>
  <si>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</si>
  <si>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</si>
  <si>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</si>
  <si>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</si>
  <si>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</si>
  <si>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</si>
  <si>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</si>
  <si>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</si>
  <si>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</si>
  <si>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</si>
  <si>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</si>
  <si>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</si>
  <si>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</si>
  <si>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</si>
  <si>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</si>
  <si>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</si>
  <si>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</si>
  <si>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</si>
  <si>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</si>
  <si>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</si>
  <si>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</si>
  <si>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</si>
  <si>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</si>
  <si>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</si>
  <si>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</si>
  <si>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</si>
  <si>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</si>
  <si>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</si>
  <si>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</si>
  <si>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</si>
  <si>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</si>
  <si>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</si>
  <si>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</si>
  <si>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</si>
  <si>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</si>
  <si>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</si>
  <si>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</si>
  <si>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</si>
  <si>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</si>
  <si>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</si>
  <si>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</si>
  <si>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</si>
  <si>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</si>
  <si>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</si>
  <si>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</si>
  <si>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</si>
  <si>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</si>
  <si>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</si>
  <si>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</si>
  <si>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</si>
  <si>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</si>
  <si>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</si>
  <si>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</si>
  <si>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</si>
  <si>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</si>
  <si>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</si>
  <si>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</si>
  <si>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</si>
  <si>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</si>
  <si>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</si>
  <si>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</si>
  <si>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</si>
  <si>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</si>
  <si>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</si>
  <si>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</si>
  <si>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</si>
  <si>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</si>
  <si>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</si>
  <si>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</si>
  <si>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</si>
  <si>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</si>
  <si>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</si>
  <si>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</si>
  <si>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</si>
  <si>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</si>
  <si>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</si>
  <si>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</si>
  <si>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</si>
  <si>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</si>
  <si>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</si>
  <si>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</si>
  <si>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</si>
  <si>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</si>
  <si>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</si>
  <si>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</si>
  <si>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</si>
  <si>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</si>
  <si>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</si>
  <si>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</si>
  <si>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</si>
  <si>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</si>
  <si>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</si>
  <si>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</si>
  <si>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</si>
  <si>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</si>
  <si>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</si>
  <si>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</si>
  <si>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</si>
  <si>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</si>
  <si>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</si>
  <si>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</si>
  <si>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</si>
  <si>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</si>
  <si>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</si>
  <si>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</si>
  <si>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</si>
  <si>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</si>
  <si>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</si>
  <si>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</si>
  <si>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</si>
  <si>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</si>
  <si>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</si>
  <si>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</si>
  <si>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</si>
  <si>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</si>
  <si>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</si>
  <si>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</si>
  <si>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</si>
  <si>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</si>
  <si>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</si>
  <si>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</si>
  <si>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</si>
  <si>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</si>
  <si>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</si>
  <si>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</si>
  <si>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</si>
  <si>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</si>
  <si>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</si>
  <si>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</si>
  <si>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</si>
  <si>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</si>
  <si>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</si>
  <si>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</si>
  <si>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</si>
  <si>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</si>
  <si>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</si>
  <si>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</si>
  <si>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</si>
  <si>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</si>
  <si>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</si>
  <si>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</si>
  <si>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</si>
  <si>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</si>
  <si>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</si>
  <si>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</si>
  <si>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</si>
  <si>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</si>
  <si>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</si>
  <si>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</si>
  <si>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</si>
  <si>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</si>
  <si>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</si>
  <si>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</si>
  <si>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</si>
  <si>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</si>
  <si>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</si>
  <si>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</si>
  <si>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</si>
  <si>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</si>
  <si>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</si>
  <si>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</si>
  <si>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</si>
  <si>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</si>
  <si>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</si>
  <si>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</si>
  <si>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</si>
  <si>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</si>
  <si>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</si>
  <si>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</si>
  <si>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</si>
  <si>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</si>
  <si>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</si>
  <si>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</si>
  <si>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</si>
  <si>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</si>
  <si>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</si>
  <si>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</si>
  <si>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</si>
  <si>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</si>
  <si>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</si>
  <si>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</si>
  <si>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</si>
  <si>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</si>
  <si>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</si>
  <si>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</si>
  <si>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</si>
  <si>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</si>
  <si>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</si>
  <si>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</si>
  <si>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</si>
  <si>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</si>
  <si>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</si>
  <si>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</si>
  <si>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</si>
  <si>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</si>
  <si>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</si>
  <si>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</si>
  <si>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</si>
  <si>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</si>
  <si>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</si>
  <si>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</si>
  <si>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</si>
  <si>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</si>
  <si>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</si>
  <si>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</si>
  <si>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</si>
  <si>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</si>
  <si>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</si>
  <si>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</si>
  <si>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</si>
  <si>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</si>
  <si>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</si>
  <si>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</si>
  <si>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</si>
  <si>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</si>
  <si>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</si>
  <si>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</si>
  <si>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</si>
  <si>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</si>
  <si>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</si>
  <si>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</si>
  <si>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</si>
  <si>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</si>
  <si>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</si>
  <si>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</si>
  <si>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</si>
  <si>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</si>
  <si>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</si>
  <si>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</si>
  <si>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</si>
  <si>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</si>
  <si>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</si>
  <si>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</si>
  <si>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</si>
  <si>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</si>
  <si>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</si>
  <si>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</si>
  <si>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</si>
  <si>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</si>
  <si>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</si>
  <si>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</si>
  <si>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</si>
  <si>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</si>
  <si>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</si>
  <si>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</si>
  <si>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</si>
  <si>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</si>
  <si>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</si>
  <si>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</si>
  <si>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</si>
  <si>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</si>
  <si>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</si>
  <si>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</si>
  <si>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</si>
  <si>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</si>
  <si>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</si>
  <si>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</si>
  <si>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</si>
  <si>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</si>
  <si>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</si>
  <si>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</si>
  <si>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</si>
  <si>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</si>
  <si>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</si>
  <si>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</si>
  <si>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</si>
  <si>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</si>
  <si>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</si>
  <si>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</si>
  <si>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</si>
  <si>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</si>
  <si>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</si>
  <si>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</si>
  <si>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</si>
  <si>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</si>
  <si>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</si>
  <si>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</si>
  <si>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</si>
  <si>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</si>
  <si>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</si>
  <si>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</si>
  <si>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</si>
  <si>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</si>
  <si>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</si>
  <si>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</si>
  <si>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</si>
  <si>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</si>
  <si>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</si>
  <si>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</si>
  <si>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</si>
  <si>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</si>
  <si>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</si>
  <si>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</si>
  <si>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</si>
  <si>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</si>
  <si>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</si>
  <si>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</si>
  <si>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</si>
  <si>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</si>
  <si>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</si>
  <si>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</si>
  <si>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</si>
  <si>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</si>
  <si>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</si>
  <si>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</si>
  <si>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</si>
  <si>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</si>
  <si>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</si>
  <si>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</si>
  <si>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</si>
  <si>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</si>
  <si>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</si>
  <si>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</si>
  <si>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</si>
  <si>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</si>
  <si>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</si>
  <si>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</si>
  <si>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</si>
  <si>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</si>
  <si>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</si>
  <si>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</si>
  <si>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</si>
  <si>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</si>
  <si>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</si>
  <si>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</si>
  <si>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</si>
  <si>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</si>
  <si>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</si>
  <si>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</si>
  <si>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</si>
  <si>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</si>
  <si>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</si>
  <si>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</si>
  <si>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</si>
  <si>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</si>
  <si>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</si>
  <si>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</si>
  <si>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</si>
  <si>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</si>
  <si>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</si>
  <si>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</si>
  <si>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</si>
  <si>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</si>
  <si>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</si>
  <si>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</si>
  <si>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</si>
  <si>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</si>
  <si>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</si>
  <si>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</si>
  <si>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</si>
  <si>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</si>
  <si>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</si>
  <si>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</si>
  <si>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</si>
  <si>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</si>
  <si>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</si>
  <si>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</si>
  <si>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</si>
  <si>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</si>
  <si>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</si>
  <si>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</si>
  <si>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</si>
  <si>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</si>
  <si>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</si>
  <si>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</si>
  <si>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</si>
  <si>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</si>
  <si>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</si>
  <si>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</si>
  <si>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</si>
  <si>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</si>
  <si>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</si>
  <si>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</si>
  <si>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</si>
  <si>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</si>
  <si>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</si>
  <si>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</si>
  <si>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</si>
  <si>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</si>
  <si>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</si>
  <si>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</si>
  <si>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</si>
  <si>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</si>
  <si>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</si>
  <si>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</si>
  <si>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</si>
  <si>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</si>
  <si>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</si>
  <si>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</si>
  <si>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</si>
  <si>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</si>
  <si>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</si>
  <si>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</si>
  <si>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</si>
  <si>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</si>
  <si>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</si>
  <si>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</si>
  <si>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</si>
  <si>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</si>
  <si>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</si>
  <si>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</si>
  <si>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</si>
  <si>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</si>
  <si>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</si>
  <si>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</si>
  <si>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</si>
  <si>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</si>
  <si>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</si>
  <si>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</si>
  <si>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</si>
  <si>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</si>
  <si>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</si>
  <si>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</si>
  <si>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</si>
  <si>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</si>
  <si>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</si>
  <si>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</si>
  <si>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</si>
  <si>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</si>
  <si>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</si>
  <si>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</si>
  <si>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</si>
  <si>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</si>
  <si>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</si>
  <si>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</si>
  <si>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</si>
  <si>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</si>
  <si>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</si>
  <si>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</si>
  <si>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</si>
  <si>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</si>
  <si>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</si>
  <si>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</si>
  <si>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</si>
  <si>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</si>
  <si>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</si>
  <si>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</si>
  <si>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</si>
  <si>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</si>
  <si>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</si>
  <si>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</si>
  <si>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</si>
  <si>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</si>
  <si>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</si>
  <si>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</si>
  <si>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</si>
  <si>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</si>
  <si>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</si>
  <si>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</si>
  <si>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</si>
  <si>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</si>
  <si>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</si>
  <si>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</si>
  <si>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</si>
  <si>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</si>
  <si>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</si>
  <si>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</si>
  <si>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</si>
  <si>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</si>
  <si>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</si>
  <si>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</si>
  <si>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</si>
  <si>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</si>
  <si>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</si>
  <si>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</si>
  <si>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</si>
  <si>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</si>
  <si>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</si>
  <si>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</si>
  <si>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</si>
  <si>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</si>
  <si>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</si>
  <si>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</si>
  <si>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</si>
  <si>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</si>
  <si>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</si>
  <si>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</si>
  <si>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</si>
  <si>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</si>
  <si>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</si>
  <si>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</si>
  <si>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</si>
  <si>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</si>
  <si>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</si>
  <si>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</si>
  <si>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</si>
  <si>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</si>
  <si>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</si>
  <si>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</si>
  <si>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</si>
  <si>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</si>
  <si>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</si>
  <si>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</si>
  <si>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</si>
  <si>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</si>
  <si>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</si>
  <si>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</si>
  <si>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</si>
  <si>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</si>
  <si>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</si>
  <si>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</si>
  <si>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</si>
  <si>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</si>
  <si>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</si>
  <si>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</si>
  <si>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</si>
  <si>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</si>
  <si>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</si>
  <si>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</si>
  <si>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</si>
  <si>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</si>
  <si>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</si>
  <si>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</si>
  <si>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</si>
  <si>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</si>
  <si>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</si>
  <si>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</si>
  <si>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</si>
  <si>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</si>
  <si>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</si>
  <si>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</si>
  <si>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</si>
  <si>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</si>
  <si>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</si>
  <si>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</si>
  <si>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</si>
  <si>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</si>
  <si>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</si>
  <si>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</si>
  <si>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</si>
  <si>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</si>
  <si>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</si>
  <si>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</si>
  <si>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</si>
  <si>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</si>
  <si>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</si>
  <si>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</si>
  <si>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</si>
  <si>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</si>
  <si>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</si>
  <si>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</si>
  <si>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</si>
  <si>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</si>
  <si>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</si>
  <si>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</si>
  <si>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</si>
  <si>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</si>
  <si>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</si>
  <si>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</si>
  <si>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</si>
  <si>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</si>
  <si>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</si>
  <si>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</si>
  <si>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</si>
  <si>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</si>
  <si>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</si>
  <si>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</si>
  <si>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</si>
  <si>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</si>
  <si>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</si>
  <si>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</si>
  <si>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</si>
  <si>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</si>
  <si>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</si>
  <si>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</si>
  <si>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</si>
  <si>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</si>
  <si>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</si>
  <si>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</si>
  <si>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</si>
  <si>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</si>
  <si>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</si>
  <si>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</si>
  <si>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</si>
  <si>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</si>
  <si>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</si>
  <si>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</si>
  <si>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</si>
  <si>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</si>
  <si>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</si>
  <si>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</si>
  <si>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</si>
  <si>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</si>
  <si>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</si>
  <si>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</si>
  <si>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</si>
  <si>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</si>
  <si>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</si>
  <si>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</si>
  <si>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</si>
  <si>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</si>
  <si>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</si>
  <si>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</si>
  <si>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</si>
  <si>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</si>
  <si>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</si>
  <si>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</si>
  <si>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</si>
  <si>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</si>
  <si>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</si>
  <si>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</si>
  <si>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</si>
  <si>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</si>
  <si>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</si>
  <si>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</si>
  <si>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</si>
  <si>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</si>
  <si>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</si>
  <si>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</si>
  <si>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</si>
  <si>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</si>
  <si>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</si>
  <si>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</si>
  <si>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</si>
  <si>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</si>
  <si>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</si>
  <si>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</si>
  <si>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</si>
  <si>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</si>
  <si>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</si>
  <si>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</si>
  <si>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</si>
  <si>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</si>
  <si>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</si>
  <si>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</si>
  <si>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</si>
  <si>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</si>
  <si>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</si>
  <si>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</si>
  <si>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</si>
  <si>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</si>
  <si>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</si>
  <si>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</si>
  <si>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</si>
  <si>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</si>
  <si>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</si>
  <si>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</si>
  <si>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</si>
  <si>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</si>
  <si>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</si>
  <si>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</si>
  <si>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</si>
  <si>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</si>
  <si>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</si>
  <si>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</si>
  <si>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</si>
  <si>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</si>
  <si>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</si>
  <si>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</si>
  <si>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</si>
  <si>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</si>
  <si>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</si>
  <si>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</si>
  <si>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</si>
  <si>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</si>
  <si>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</si>
  <si>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</si>
  <si>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</si>
  <si>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</si>
  <si>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</si>
  <si>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</si>
  <si>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</si>
  <si>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</si>
  <si>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</si>
  <si>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</si>
  <si>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</si>
  <si>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</si>
  <si>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</si>
  <si>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</si>
  <si>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</si>
  <si>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</si>
  <si>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</si>
  <si>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</si>
  <si>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</si>
  <si>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</si>
  <si>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</si>
  <si>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</si>
  <si>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</si>
  <si>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</si>
  <si>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</si>
  <si>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</si>
  <si>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</si>
  <si>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</si>
  <si>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</si>
  <si>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</si>
  <si>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</si>
  <si>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</si>
  <si>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</si>
  <si>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</si>
  <si>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</si>
  <si>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</si>
  <si>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</si>
  <si>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</si>
  <si>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</si>
  <si>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</si>
  <si>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</si>
  <si>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</si>
  <si>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</si>
  <si>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</si>
  <si>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</si>
  <si>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</si>
  <si>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</si>
  <si>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</si>
  <si>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</si>
  <si>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</si>
  <si>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</si>
  <si>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</si>
  <si>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</si>
  <si>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</si>
  <si>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</si>
  <si>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</si>
  <si>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</si>
  <si>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</si>
  <si>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</si>
  <si>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</si>
  <si>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</si>
  <si>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</si>
  <si>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</si>
  <si>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</si>
  <si>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</si>
  <si>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</si>
  <si>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</si>
  <si>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</si>
  <si>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</si>
  <si>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</si>
  <si>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</si>
  <si>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</si>
  <si>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</si>
  <si>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</si>
  <si>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</si>
  <si>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</si>
  <si>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</si>
  <si>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</si>
  <si>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</si>
  <si>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</si>
  <si>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</si>
  <si>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</si>
  <si>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</si>
  <si>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</si>
  <si>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</si>
  <si>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</si>
  <si>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</si>
  <si>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</si>
  <si>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</si>
  <si>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</si>
  <si>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</si>
  <si>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</si>
  <si>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</si>
  <si>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</si>
  <si>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</si>
  <si>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</si>
  <si>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</si>
  <si>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</si>
  <si>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</si>
  <si>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</si>
  <si>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</si>
  <si>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</si>
  <si>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</si>
  <si>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</si>
  <si>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</si>
  <si>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</si>
  <si>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</si>
  <si>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</si>
  <si>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</si>
  <si>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</si>
  <si>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</si>
  <si>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</si>
  <si>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</si>
  <si>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</si>
  <si>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</si>
  <si>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</si>
  <si>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</si>
  <si>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</si>
  <si>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</si>
  <si>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</si>
  <si>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</si>
  <si>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</si>
  <si>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</si>
  <si>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</si>
  <si>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</si>
  <si>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</si>
  <si>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</si>
  <si>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</si>
  <si>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</si>
  <si>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</si>
  <si>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</si>
  <si>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</si>
  <si>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</si>
  <si>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</si>
  <si>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</si>
  <si>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</si>
  <si>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</si>
  <si>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</si>
  <si>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</si>
  <si>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</si>
  <si>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</si>
  <si>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</si>
  <si>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</si>
  <si>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</si>
  <si>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</si>
  <si>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</si>
  <si>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</si>
  <si>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</si>
  <si>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</si>
  <si>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</si>
  <si>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</si>
  <si>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</si>
  <si>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</si>
  <si>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</si>
  <si>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</si>
  <si>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</si>
  <si>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</si>
  <si>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</si>
  <si>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</si>
  <si>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</si>
  <si>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</si>
  <si>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</si>
  <si>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</si>
  <si>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</si>
  <si>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</si>
  <si>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</si>
  <si>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</si>
  <si>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</si>
  <si>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</si>
  <si>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</si>
  <si>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</si>
  <si>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</si>
  <si>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</si>
  <si>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</si>
  <si>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</si>
  <si>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</si>
  <si>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</si>
  <si>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</si>
  <si>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</si>
  <si>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</si>
  <si>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</si>
  <si>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</si>
  <si>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</si>
  <si>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</si>
  <si>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</si>
  <si>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</si>
  <si>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</si>
  <si>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</si>
  <si>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</si>
  <si>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</si>
  <si>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</si>
  <si>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</si>
  <si>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</si>
  <si>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</si>
  <si>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</si>
  <si>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</si>
  <si>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</si>
  <si>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</si>
  <si>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</si>
  <si>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</si>
  <si>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</si>
  <si>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</si>
  <si>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</si>
  <si>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</si>
  <si>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</si>
  <si>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</si>
  <si>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</si>
  <si>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</si>
  <si>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</si>
  <si>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</si>
  <si>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</si>
  <si>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</si>
  <si>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</si>
  <si>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</si>
  <si>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</si>
  <si>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</si>
  <si>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</si>
  <si>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</si>
  <si>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</si>
  <si>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</si>
  <si>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</si>
  <si>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</si>
  <si>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</si>
  <si>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</si>
  <si>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</si>
  <si>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</si>
  <si>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</si>
  <si>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</si>
  <si>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</si>
  <si>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</si>
  <si>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</si>
  <si>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</si>
  <si>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</si>
  <si>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</si>
  <si>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</si>
  <si>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</si>
  <si>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</si>
  <si>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</si>
  <si>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</si>
  <si>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</si>
  <si>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</si>
  <si>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</si>
  <si>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</si>
  <si>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</si>
  <si>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</si>
  <si>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</si>
  <si>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</si>
  <si>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</si>
  <si>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</si>
  <si>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</si>
  <si>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</si>
  <si>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</si>
  <si>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</si>
  <si>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</si>
  <si>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</si>
  <si>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</si>
  <si>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</si>
  <si>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</si>
  <si>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</si>
  <si>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</si>
  <si>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</si>
  <si>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</si>
  <si>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</si>
  <si>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</si>
  <si>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</si>
  <si>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</si>
  <si>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</si>
  <si>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</si>
  <si>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</si>
  <si>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</si>
  <si>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</si>
  <si>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</si>
  <si>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</si>
  <si>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</si>
  <si>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</si>
  <si>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</si>
  <si>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</si>
  <si>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</si>
  <si>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</si>
  <si>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</si>
  <si>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</si>
  <si>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</si>
  <si>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</si>
  <si>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</si>
  <si>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</si>
  <si>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</si>
  <si>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</si>
  <si>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</si>
  <si>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</si>
  <si>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</si>
  <si>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</si>
  <si>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</si>
  <si>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</si>
  <si>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</si>
  <si>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</si>
  <si>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</si>
  <si>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</si>
  <si>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</si>
  <si>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</si>
  <si>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</si>
  <si>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</si>
  <si>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</si>
  <si>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</si>
  <si>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</si>
  <si>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</si>
  <si>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</si>
  <si>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</si>
  <si>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</si>
  <si>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</si>
  <si>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</si>
  <si>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</si>
  <si>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</si>
  <si>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</si>
  <si>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</si>
  <si>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</si>
  <si>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</si>
  <si>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</si>
  <si>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</si>
  <si>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</si>
  <si>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</si>
  <si>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</si>
  <si>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</si>
  <si>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</si>
  <si>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</si>
  <si>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</si>
  <si>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</si>
  <si>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</si>
  <si>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</si>
  <si>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</si>
  <si>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</si>
  <si>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</si>
  <si>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</si>
  <si>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</si>
  <si>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</si>
  <si>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</si>
  <si>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</si>
  <si>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</si>
  <si>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</si>
  <si>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</si>
  <si>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</si>
  <si>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</si>
  <si>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</si>
  <si>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</si>
  <si>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</si>
  <si>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</si>
  <si>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</si>
  <si>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</si>
  <si>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</si>
  <si>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</si>
  <si>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</si>
  <si>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</si>
  <si>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</si>
  <si>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</si>
  <si>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</si>
  <si>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</si>
  <si>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</si>
  <si>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</si>
  <si>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</si>
  <si>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</si>
  <si>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</si>
  <si>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</si>
  <si>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</si>
  <si>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</si>
  <si>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</si>
  <si>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</si>
  <si>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</si>
  <si>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</si>
  <si>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</si>
  <si>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</si>
  <si>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</si>
  <si>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</si>
  <si>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</si>
  <si>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</si>
  <si>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</si>
  <si>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</si>
  <si>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</si>
  <si>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</si>
  <si>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</si>
  <si>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</si>
  <si>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</si>
  <si>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</si>
  <si>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</si>
  <si>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</si>
  <si>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</si>
  <si>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</si>
  <si>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</si>
  <si>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</si>
  <si>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</si>
  <si>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</si>
  <si>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</si>
  <si>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</si>
  <si>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</si>
  <si>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</si>
  <si>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</si>
  <si>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</si>
  <si>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</si>
  <si>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</si>
  <si>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</si>
  <si>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</si>
  <si>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</si>
  <si>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</si>
  <si>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</si>
  <si>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</si>
  <si>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</si>
  <si>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</si>
  <si>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</si>
  <si>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</si>
  <si>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</si>
  <si>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</si>
  <si>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</si>
  <si>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</si>
  <si>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</si>
  <si>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</si>
  <si>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</si>
  <si>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</si>
  <si>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</si>
  <si>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</si>
  <si>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</si>
  <si>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</si>
  <si>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</si>
  <si>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</si>
  <si>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</si>
  <si>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</si>
  <si>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</si>
  <si>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</si>
  <si>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</si>
  <si>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</si>
  <si>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</si>
  <si>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</si>
  <si>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</si>
  <si>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</si>
  <si>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</si>
  <si>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</si>
  <si>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</si>
  <si>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</si>
  <si>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</si>
  <si>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</si>
  <si>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</si>
  <si>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</si>
  <si>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</si>
  <si>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</si>
  <si>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</si>
  <si>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</si>
  <si>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</si>
  <si>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</si>
  <si>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</si>
  <si>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</si>
  <si>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</si>
  <si>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</si>
  <si>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</si>
  <si>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</si>
  <si>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</si>
  <si>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</si>
  <si>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</si>
  <si>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</si>
  <si>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</si>
  <si>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</si>
  <si>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</si>
  <si>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</si>
  <si>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</si>
  <si>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</si>
  <si>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</si>
  <si>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</si>
  <si>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</si>
  <si>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</si>
  <si>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</si>
  <si>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</si>
  <si>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</si>
  <si>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</si>
  <si>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</si>
  <si>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</si>
  <si>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</si>
  <si>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</si>
  <si>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</si>
  <si>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</si>
  <si>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</si>
  <si>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</si>
  <si>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</si>
  <si>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</si>
  <si>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</si>
  <si>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</si>
  <si>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</si>
  <si>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</si>
  <si>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</si>
  <si>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</si>
  <si>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</si>
  <si>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</si>
  <si>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</si>
  <si>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</si>
  <si>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</si>
  <si>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</si>
  <si>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</si>
  <si>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</si>
  <si>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</si>
  <si>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</si>
  <si>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</si>
  <si>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</si>
  <si>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</si>
  <si>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</si>
  <si>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</si>
  <si>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</si>
  <si>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</si>
  <si>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</si>
  <si>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</si>
  <si>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</si>
  <si>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</si>
  <si>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</si>
  <si>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</si>
  <si>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</si>
  <si>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</si>
  <si>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</si>
  <si>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</si>
  <si>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</si>
  <si>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</si>
  <si>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</si>
  <si>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</si>
  <si>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</si>
  <si>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</si>
  <si>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</si>
  <si>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</si>
  <si>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</si>
  <si>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</si>
  <si>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</si>
  <si>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</si>
  <si>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</si>
  <si>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</si>
  <si>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</si>
  <si>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</si>
  <si>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</si>
  <si>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</si>
  <si>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</si>
  <si>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</si>
  <si>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</si>
  <si>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</si>
  <si>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</si>
  <si>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</si>
  <si>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</si>
  <si>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</si>
  <si>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</si>
  <si>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</si>
  <si>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</si>
  <si>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</si>
  <si>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</si>
  <si>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</si>
  <si>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</si>
  <si>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</si>
  <si>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</si>
  <si>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</si>
  <si>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</si>
  <si>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</si>
  <si>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</si>
  <si>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</si>
  <si>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</si>
  <si>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</si>
  <si>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</si>
  <si>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</si>
  <si>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</si>
  <si>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</si>
  <si>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</si>
  <si>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</si>
  <si>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</si>
  <si>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</si>
  <si>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</si>
  <si>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</si>
  <si>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</si>
  <si>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</si>
  <si>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</si>
  <si>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</si>
  <si>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</si>
  <si>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</si>
  <si>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</si>
  <si>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</si>
  <si>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</si>
  <si>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</si>
  <si>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</si>
  <si>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</si>
  <si>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</si>
  <si>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</si>
  <si>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</si>
  <si>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</si>
  <si>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</si>
  <si>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</si>
  <si>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</si>
  <si>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</si>
  <si>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</si>
  <si>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</si>
  <si>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</si>
  <si>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</si>
  <si>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</si>
  <si>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</si>
  <si>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</si>
  <si>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</si>
  <si>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</si>
  <si>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</si>
  <si>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</si>
  <si>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</si>
  <si>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</si>
  <si>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</si>
  <si>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</si>
  <si>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</si>
  <si>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</si>
  <si>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</si>
  <si>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</si>
  <si>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</si>
  <si>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</si>
  <si>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</si>
  <si>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</si>
  <si>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</si>
  <si>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</si>
  <si>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</si>
  <si>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</si>
  <si>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</si>
  <si>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</si>
  <si>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</si>
  <si>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</si>
  <si>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</si>
  <si>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</si>
  <si>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</si>
  <si>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</si>
  <si>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</si>
  <si>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</si>
  <si>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</si>
  <si>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</si>
  <si>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</si>
  <si>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</si>
  <si>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</si>
  <si>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</si>
  <si>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</si>
  <si>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</si>
  <si>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</si>
  <si>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</si>
  <si>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</si>
  <si>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</si>
  <si>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</si>
  <si>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</si>
  <si>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</si>
  <si>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</si>
  <si>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</si>
  <si>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</si>
  <si>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</si>
  <si>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</si>
  <si>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</si>
  <si>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</si>
  <si>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</si>
  <si>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</si>
  <si>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</si>
  <si>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</si>
  <si>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</si>
  <si>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</si>
  <si>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</si>
  <si>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</si>
  <si>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</si>
  <si>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</si>
  <si>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</si>
  <si>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</si>
  <si>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</si>
  <si>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</si>
  <si>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</si>
  <si>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</si>
  <si>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</si>
  <si>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</si>
  <si>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</si>
  <si>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</si>
  <si>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</si>
  <si>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</si>
  <si>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</si>
  <si>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</si>
  <si>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</si>
  <si>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</si>
  <si>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</si>
  <si>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</si>
  <si>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</si>
  <si>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</si>
  <si>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</si>
  <si>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</si>
  <si>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</si>
  <si>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</si>
  <si>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</si>
  <si>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</si>
  <si>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</si>
  <si>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</si>
  <si>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</si>
  <si>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</si>
  <si>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</si>
  <si>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</si>
  <si>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</si>
  <si>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</si>
  <si>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</si>
  <si>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</si>
  <si>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</si>
  <si>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</si>
  <si>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</si>
  <si>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</si>
  <si>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</si>
  <si>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</si>
  <si>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</si>
  <si>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</si>
  <si>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</si>
  <si>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</si>
  <si>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</si>
  <si>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</si>
  <si>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</si>
  <si>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</si>
  <si>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</si>
  <si>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</si>
  <si>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</si>
  <si>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</si>
  <si>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</si>
  <si>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</si>
  <si>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</si>
  <si>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</si>
  <si>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</si>
  <si>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</si>
  <si>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</si>
  <si>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</si>
  <si>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</si>
  <si>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</si>
  <si>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</si>
  <si>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</si>
  <si>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</si>
  <si>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</si>
  <si>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</si>
  <si>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</si>
  <si>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</si>
  <si>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</si>
  <si>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</si>
  <si>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</si>
  <si>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</si>
  <si>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</si>
  <si>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</si>
  <si>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</si>
  <si>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</si>
  <si>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</si>
  <si>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</si>
  <si>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</si>
  <si>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</si>
  <si>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</si>
  <si>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</si>
  <si>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</si>
  <si>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</si>
  <si>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</si>
  <si>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</si>
  <si>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</si>
  <si>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</si>
  <si>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</si>
  <si>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</si>
  <si>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</si>
  <si>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</si>
  <si>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</si>
  <si>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</si>
  <si>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</si>
  <si>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</si>
  <si>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</si>
  <si>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</si>
  <si>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</si>
  <si>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</si>
  <si>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</si>
  <si>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</si>
  <si>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</si>
  <si>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</si>
  <si>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</si>
  <si>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</si>
  <si>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</si>
  <si>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</si>
  <si>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</si>
  <si>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</si>
  <si>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</si>
  <si>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</si>
  <si>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</si>
  <si>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</si>
  <si>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</si>
  <si>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</si>
  <si>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</si>
  <si>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</si>
  <si>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</si>
  <si>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</si>
  <si>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</si>
  <si>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</si>
  <si>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</si>
  <si>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</si>
  <si>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</si>
  <si>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</si>
  <si>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</si>
  <si>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</si>
  <si>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</si>
  <si>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</si>
  <si>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</si>
  <si>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</si>
  <si>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</si>
  <si>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</si>
  <si>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</si>
  <si>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</si>
  <si>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</si>
  <si>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</si>
  <si>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</si>
  <si>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</si>
  <si>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</si>
  <si>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</si>
  <si>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</si>
  <si>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</si>
  <si>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</si>
  <si>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</si>
  <si>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</si>
  <si>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</si>
  <si>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</si>
  <si>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</si>
  <si>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</si>
  <si>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</si>
  <si>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</si>
  <si>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</si>
  <si>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</si>
  <si>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</si>
  <si>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</si>
  <si>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</si>
  <si>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</si>
  <si>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</si>
  <si>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</si>
  <si>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</si>
  <si>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</si>
  <si>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</si>
  <si>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</si>
  <si>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</si>
  <si>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</si>
  <si>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</si>
  <si>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</si>
  <si>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</si>
  <si>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</si>
  <si>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</si>
  <si>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</si>
  <si>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</si>
  <si>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</si>
  <si>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</si>
  <si>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</si>
  <si>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</si>
  <si>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</si>
  <si>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</si>
  <si>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</si>
  <si>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</si>
  <si>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</si>
  <si>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</si>
  <si>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</si>
  <si>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</si>
  <si>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</si>
  <si>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</si>
  <si>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</si>
  <si>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</si>
  <si>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</si>
  <si>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</si>
  <si>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</si>
  <si>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</si>
  <si>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</si>
  <si>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</si>
  <si>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</si>
  <si>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</si>
  <si>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</si>
  <si>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</si>
  <si>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</si>
  <si>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</si>
  <si>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</si>
  <si>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</si>
  <si>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</si>
  <si>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</si>
  <si>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</si>
  <si>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</si>
  <si>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</si>
  <si>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</si>
  <si>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</si>
  <si>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</si>
  <si>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</si>
  <si>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</si>
  <si>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</si>
  <si>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</si>
  <si>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</si>
  <si>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</si>
  <si>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</si>
  <si>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</si>
  <si>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</si>
  <si>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</si>
  <si>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</si>
  <si>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</si>
  <si>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</si>
  <si>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</si>
  <si>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</si>
  <si>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</si>
  <si>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</si>
  <si>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</si>
  <si>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</si>
  <si>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</si>
  <si>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</si>
  <si>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</si>
  <si>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</si>
  <si>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</si>
  <si>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</si>
  <si>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</si>
  <si>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</si>
  <si>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</si>
  <si>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</si>
  <si>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</si>
  <si>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</si>
  <si>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</si>
  <si>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</si>
  <si>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</si>
  <si>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</si>
  <si>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</si>
  <si>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</si>
  <si>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</si>
  <si>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</si>
  <si>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</si>
  <si>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</si>
  <si>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</si>
  <si>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</si>
  <si>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</si>
  <si>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</si>
  <si>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</si>
  <si>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</si>
  <si>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</si>
  <si>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</si>
  <si>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</si>
  <si>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</si>
  <si>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</si>
  <si>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</si>
  <si>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</si>
  <si>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</si>
  <si>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</si>
  <si>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</si>
  <si>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</si>
  <si>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</si>
  <si>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</si>
  <si>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</si>
  <si>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</si>
  <si>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</si>
  <si>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</si>
  <si>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</si>
  <si>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</si>
  <si>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</si>
  <si>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</si>
  <si>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</si>
  <si>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</si>
  <si>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</si>
  <si>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</si>
  <si>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</si>
  <si>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</si>
  <si>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</si>
  <si>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</si>
  <si>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</si>
  <si>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</si>
  <si>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</si>
  <si>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</si>
  <si>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</si>
  <si>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</si>
  <si>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</si>
  <si>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</si>
  <si>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</si>
  <si>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</si>
  <si>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</si>
  <si>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</si>
  <si>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</si>
  <si>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</si>
  <si>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</si>
  <si>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</si>
  <si>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</si>
  <si>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</si>
  <si>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</si>
  <si>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</si>
  <si>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</si>
  <si>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</si>
  <si>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</si>
  <si>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</si>
  <si>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</si>
  <si>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</si>
  <si>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</si>
  <si>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</si>
  <si>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</si>
  <si>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</si>
  <si>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</si>
  <si>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</si>
  <si>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</si>
  <si>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</si>
  <si>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</si>
  <si>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</si>
  <si>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</si>
  <si>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</si>
  <si>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</si>
  <si>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</si>
  <si>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</si>
  <si>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</si>
  <si>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</si>
  <si>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</si>
  <si>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</si>
  <si>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</si>
  <si>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</si>
  <si>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</si>
  <si>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</si>
  <si>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</si>
  <si>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</si>
  <si>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</si>
  <si>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</si>
  <si>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</si>
  <si>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</si>
  <si>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</si>
  <si>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</si>
  <si>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</si>
  <si>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</si>
  <si>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</si>
  <si>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</si>
  <si>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</si>
  <si>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</si>
  <si>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</si>
  <si>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</si>
  <si>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</si>
  <si>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</si>
  <si>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</si>
  <si>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</si>
  <si>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</si>
  <si>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</si>
  <si>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</si>
  <si>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</si>
  <si>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</si>
  <si>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</si>
  <si>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</si>
  <si>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</si>
  <si>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</si>
  <si>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</si>
  <si>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</si>
  <si>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</si>
  <si>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</si>
  <si>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</si>
  <si>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</si>
  <si>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</si>
  <si>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</si>
  <si>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</si>
  <si>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</si>
  <si>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</si>
  <si>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</si>
  <si>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</si>
  <si>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</si>
  <si>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</si>
  <si>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</si>
  <si>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</si>
  <si>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</si>
  <si>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</si>
  <si>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</si>
  <si>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</si>
  <si>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</si>
  <si>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</si>
  <si>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</si>
  <si>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</si>
  <si>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</si>
  <si>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</si>
  <si>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</si>
  <si>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</si>
  <si>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</si>
  <si>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</si>
  <si>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</si>
  <si>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</si>
  <si>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</si>
  <si>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</si>
  <si>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</si>
  <si>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</si>
  <si>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</si>
  <si>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</si>
  <si>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</si>
  <si>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</si>
  <si>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</si>
  <si>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</si>
  <si>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</si>
  <si>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</si>
  <si>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</si>
  <si>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</si>
  <si>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</si>
  <si>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</si>
  <si>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</si>
  <si>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</si>
  <si>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</si>
  <si>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</si>
  <si>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</si>
  <si>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</si>
  <si>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</si>
  <si>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</si>
  <si>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</si>
  <si>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</si>
  <si>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</si>
  <si>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</si>
  <si>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</si>
  <si>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</si>
  <si>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</si>
  <si>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</si>
  <si>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</si>
  <si>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</si>
  <si>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</si>
  <si>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</si>
  <si>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</si>
  <si>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</si>
  <si>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</si>
  <si>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</si>
  <si>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</si>
  <si>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</si>
  <si>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</si>
  <si>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</si>
  <si>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</si>
  <si>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</si>
  <si>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</si>
  <si>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</si>
  <si>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</si>
  <si>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</si>
  <si>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</si>
  <si>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</si>
  <si>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</si>
  <si>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</si>
  <si>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</si>
  <si>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</si>
  <si>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</si>
  <si>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</si>
  <si>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</si>
  <si>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</si>
  <si>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</si>
  <si>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</si>
  <si>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</si>
  <si>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</si>
  <si>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</si>
  <si>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</si>
  <si>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</si>
  <si>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</si>
  <si>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</si>
  <si>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</si>
  <si>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</si>
  <si>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</si>
  <si>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</si>
  <si>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</si>
  <si>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</si>
  <si>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</si>
  <si>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</si>
  <si>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</si>
  <si>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</si>
  <si>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</si>
  <si>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</si>
  <si>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</si>
  <si>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</si>
  <si>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</si>
  <si>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</si>
  <si>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</si>
  <si>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</si>
  <si>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</si>
  <si>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</si>
  <si>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</si>
  <si>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</si>
  <si>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</si>
  <si>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</si>
  <si>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</si>
  <si>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</si>
  <si>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</si>
  <si>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</si>
  <si>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</si>
  <si>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</si>
  <si>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</si>
  <si>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</si>
  <si>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</si>
  <si>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</si>
  <si>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</si>
  <si>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</si>
  <si>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</si>
  <si>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</si>
  <si>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</si>
  <si>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</si>
  <si>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</si>
  <si>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</si>
  <si>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</si>
  <si>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</si>
  <si>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</si>
  <si>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</si>
  <si>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</si>
  <si>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</si>
  <si>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</si>
  <si>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</si>
  <si>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</si>
  <si>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</si>
  <si>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</si>
  <si>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</si>
  <si>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</si>
  <si>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</si>
  <si>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</si>
  <si>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</si>
  <si>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</si>
  <si>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</si>
  <si>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</si>
  <si>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</si>
  <si>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</si>
  <si>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</si>
  <si>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</si>
  <si>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</si>
  <si>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</si>
  <si>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</si>
  <si>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</si>
  <si>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</si>
  <si>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</si>
  <si>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</si>
  <si>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</si>
  <si>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</si>
  <si>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</si>
  <si>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</si>
  <si>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</si>
  <si>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</si>
  <si>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</si>
  <si>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</si>
  <si>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</si>
  <si>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</si>
  <si>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</si>
  <si>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</si>
  <si>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</si>
  <si>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</si>
  <si>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</si>
  <si>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</si>
  <si>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</si>
  <si>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</si>
  <si>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</si>
  <si>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</si>
  <si>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</si>
  <si>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</si>
  <si>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</si>
  <si>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</si>
  <si>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</si>
  <si>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</si>
  <si>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</si>
  <si>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</si>
  <si>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</si>
  <si>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</si>
  <si>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</si>
  <si>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</si>
  <si>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</si>
  <si>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</si>
  <si>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</si>
  <si>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</si>
  <si>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</si>
  <si>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</si>
  <si>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</si>
  <si>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</si>
  <si>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</si>
  <si>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</si>
  <si>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</si>
  <si>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</si>
  <si>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</si>
  <si>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</si>
  <si>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</si>
  <si>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</si>
  <si>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</si>
  <si>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</si>
  <si>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</si>
  <si>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</si>
  <si>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</si>
  <si>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</si>
  <si>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</si>
  <si>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</si>
  <si>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</si>
  <si>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</si>
  <si>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</si>
  <si>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</si>
  <si>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</si>
  <si>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</si>
  <si>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</si>
  <si>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</si>
  <si>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</si>
  <si>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</si>
  <si>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</si>
  <si>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</si>
  <si>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</si>
  <si>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</si>
  <si>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</si>
  <si>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</si>
  <si>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</si>
  <si>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</si>
  <si>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</si>
  <si>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</si>
  <si>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</si>
  <si>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</si>
  <si>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</si>
  <si>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</si>
  <si>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</si>
  <si>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</si>
  <si>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</si>
  <si>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</si>
  <si>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</si>
  <si>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</si>
  <si>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</si>
  <si>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</si>
  <si>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</si>
  <si>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</si>
  <si>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</si>
  <si>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</si>
  <si>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</si>
  <si>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</si>
  <si>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</si>
  <si>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</si>
  <si>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</si>
  <si>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</si>
  <si>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</si>
  <si>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</si>
  <si>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</si>
  <si>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</si>
  <si>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</si>
  <si>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</si>
  <si>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</si>
  <si>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</si>
  <si>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</si>
  <si>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</si>
  <si>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</si>
  <si>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</si>
  <si>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</si>
  <si>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</si>
  <si>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</si>
  <si>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</si>
  <si>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</si>
  <si>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</si>
  <si>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</si>
  <si>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</si>
  <si>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</si>
  <si>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</si>
  <si>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</si>
  <si>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</si>
  <si>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</si>
  <si>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</si>
  <si>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</si>
  <si>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</si>
  <si>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</si>
  <si>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</si>
  <si>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</si>
  <si>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</si>
  <si>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</si>
  <si>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</si>
  <si>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</si>
  <si>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</si>
  <si>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</si>
  <si>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</si>
  <si>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</si>
  <si>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</si>
  <si>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</si>
  <si>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</si>
  <si>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</si>
  <si>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</si>
  <si>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</si>
  <si>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</si>
  <si>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</si>
  <si>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</si>
  <si>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</si>
  <si>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</si>
  <si>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</si>
  <si>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</si>
  <si>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</si>
  <si>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</si>
  <si>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</si>
  <si>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</si>
  <si>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</si>
  <si>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</si>
  <si>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</si>
  <si>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</si>
  <si>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</si>
  <si>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</si>
  <si>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</si>
  <si>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</si>
  <si>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</si>
  <si>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</si>
  <si>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</si>
  <si>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</si>
  <si>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</si>
  <si>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</si>
  <si>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</si>
  <si>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</si>
  <si>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</si>
  <si>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</si>
  <si>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</si>
  <si>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</si>
  <si>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</si>
  <si>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</si>
  <si>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</si>
  <si>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</si>
  <si>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</si>
  <si>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</si>
  <si>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</si>
  <si>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</si>
  <si>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</si>
  <si>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</si>
  <si>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</si>
  <si>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</si>
  <si>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</si>
  <si>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</si>
  <si>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</si>
  <si>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</si>
  <si>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</si>
  <si>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</si>
  <si>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</si>
  <si>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</si>
  <si>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</si>
  <si>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</si>
  <si>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</si>
  <si>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</si>
  <si>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</si>
  <si>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</si>
  <si>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</si>
  <si>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</si>
  <si>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</si>
  <si>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</si>
  <si>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</si>
  <si>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</si>
  <si>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</si>
  <si>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</si>
  <si>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</si>
  <si>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</si>
  <si>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</si>
  <si>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</si>
  <si>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</si>
  <si>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</si>
  <si>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</si>
  <si>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</si>
  <si>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</si>
  <si>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</si>
  <si>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</si>
  <si>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</si>
  <si>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</si>
  <si>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</si>
  <si>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</si>
  <si>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</si>
  <si>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</si>
  <si>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</si>
  <si>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</si>
  <si>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</si>
  <si>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</si>
  <si>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</si>
  <si>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</si>
  <si>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</si>
  <si>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</si>
  <si>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</si>
  <si>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</si>
  <si>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</si>
  <si>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</si>
  <si>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</si>
  <si>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</si>
  <si>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</si>
  <si>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</si>
  <si>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</si>
  <si>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</si>
  <si>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</si>
  <si>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</si>
  <si>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</si>
  <si>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</si>
  <si>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</si>
  <si>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</si>
  <si>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</si>
  <si>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</si>
  <si>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</si>
  <si>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</si>
  <si>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</si>
  <si>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</si>
  <si>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</si>
  <si>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</si>
  <si>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</si>
  <si>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</si>
  <si>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</si>
  <si>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</si>
  <si>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</si>
  <si>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</si>
  <si>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</si>
  <si>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</si>
  <si>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</si>
  <si>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</si>
  <si>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</si>
  <si>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</si>
  <si>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</si>
  <si>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</si>
  <si>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</si>
  <si>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</si>
  <si>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</si>
  <si>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</si>
  <si>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</si>
  <si>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</si>
  <si>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</si>
  <si>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</si>
  <si>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</si>
  <si>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</si>
  <si>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</si>
  <si>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</si>
  <si>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</si>
  <si>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</si>
  <si>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</si>
  <si>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</si>
  <si>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</si>
  <si>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</si>
  <si>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</si>
  <si>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</si>
  <si>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</si>
  <si>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</si>
  <si>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</si>
  <si>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</si>
  <si>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</si>
  <si>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</si>
  <si>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</si>
  <si>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</si>
  <si>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</si>
  <si>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</si>
  <si>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</si>
  <si>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</si>
  <si>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</si>
  <si>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</si>
  <si>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</si>
  <si>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</si>
  <si>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</si>
  <si>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</si>
  <si>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</si>
  <si>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</si>
  <si>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</si>
  <si>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</si>
  <si>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</si>
  <si>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</si>
  <si>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</si>
  <si>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</si>
  <si>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</si>
  <si>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</si>
  <si>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</si>
  <si>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</si>
  <si>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</si>
  <si>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</si>
  <si>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</si>
  <si>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</si>
  <si>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</si>
  <si>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</si>
  <si>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</si>
  <si>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</si>
  <si>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</si>
  <si>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</si>
  <si>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</si>
  <si>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</si>
  <si>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</si>
  <si>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</si>
  <si>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</si>
  <si>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</si>
  <si>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</si>
  <si>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</si>
  <si>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</si>
  <si>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</si>
  <si>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</si>
  <si>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</si>
  <si>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</si>
  <si>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</si>
  <si>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</si>
  <si>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</si>
  <si>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</si>
  <si>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</si>
  <si>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</si>
  <si>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</si>
  <si>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</si>
  <si>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</si>
  <si>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</si>
  <si>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</si>
  <si>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</si>
  <si>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</si>
  <si>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</si>
  <si>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</si>
  <si>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</si>
  <si>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</si>
  <si>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</si>
  <si>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</si>
  <si>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</si>
  <si>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</si>
  <si>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</si>
  <si>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</si>
  <si>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</si>
  <si>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</si>
  <si>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</si>
  <si>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</si>
  <si>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</si>
  <si>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</si>
  <si>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</si>
  <si>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</si>
  <si>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</si>
  <si>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</si>
  <si>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</si>
  <si>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</si>
  <si>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</si>
  <si>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</si>
  <si>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</si>
  <si>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</si>
  <si>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</si>
  <si>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</si>
  <si>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</si>
  <si>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</si>
  <si>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</si>
  <si>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</si>
  <si>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</si>
  <si>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</si>
  <si>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</si>
  <si>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</si>
  <si>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</si>
  <si>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</si>
  <si>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</si>
  <si>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</si>
  <si>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</si>
  <si>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</si>
  <si>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</si>
  <si>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</si>
  <si>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</si>
  <si>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</si>
  <si>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</si>
  <si>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</si>
  <si>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</si>
  <si>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</si>
  <si>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</si>
  <si>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</si>
  <si>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</si>
  <si>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</si>
  <si>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</si>
  <si>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</si>
  <si>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</si>
  <si>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</si>
  <si>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</si>
  <si>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</si>
  <si>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</si>
  <si>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</si>
  <si>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</si>
  <si>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</si>
  <si>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</si>
  <si>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</si>
  <si>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</si>
  <si>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</si>
  <si>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</si>
  <si>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</si>
  <si>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</si>
  <si>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</si>
  <si>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</si>
  <si>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</si>
  <si>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</si>
  <si>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</si>
  <si>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</si>
  <si>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</si>
  <si>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</si>
  <si>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</si>
  <si>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</si>
  <si>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</si>
  <si>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</si>
  <si>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</si>
  <si>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</si>
  <si>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</si>
  <si>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</si>
  <si>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</si>
  <si>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</si>
  <si>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</si>
  <si>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</si>
  <si>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</si>
  <si>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</si>
  <si>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</si>
  <si>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</si>
  <si>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</si>
  <si>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</si>
  <si>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</si>
  <si>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</si>
  <si>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</si>
  <si>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</si>
  <si>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</si>
  <si>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</si>
  <si>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</si>
  <si>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</si>
  <si>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</si>
  <si>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</si>
  <si>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</si>
  <si>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</si>
  <si>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</si>
  <si>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</si>
  <si>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</si>
  <si>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</si>
  <si>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</si>
  <si>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</si>
  <si>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</si>
  <si>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</si>
  <si>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</si>
  <si>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</si>
  <si>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</si>
  <si>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</si>
  <si>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</si>
  <si>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</si>
  <si>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</si>
  <si>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</si>
  <si>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</si>
  <si>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</si>
  <si>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</si>
  <si>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</si>
  <si>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</si>
  <si>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</si>
  <si>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</si>
  <si>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</si>
  <si>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</si>
  <si>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</si>
  <si>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</si>
  <si>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</si>
  <si>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</si>
  <si>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</si>
  <si>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</si>
  <si>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</si>
  <si>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</si>
  <si>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</si>
  <si>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</si>
  <si>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</si>
  <si>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</si>
  <si>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</si>
  <si>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</si>
  <si>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</si>
  <si>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</si>
  <si>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</si>
  <si>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</si>
  <si>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</si>
  <si>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</si>
  <si>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</si>
  <si>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</si>
  <si>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</si>
  <si>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</si>
  <si>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</si>
  <si>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</si>
  <si>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</si>
  <si>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</si>
  <si>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</si>
  <si>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</si>
  <si>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</si>
  <si>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</si>
  <si>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</si>
  <si>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</si>
  <si>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</si>
  <si>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</si>
  <si>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</si>
  <si>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</si>
  <si>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</si>
  <si>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</si>
  <si>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</si>
  <si>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</si>
  <si>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</si>
  <si>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</si>
  <si>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</si>
  <si>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</si>
  <si>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</si>
  <si>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</si>
  <si>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</si>
  <si>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</si>
  <si>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</si>
  <si>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</si>
  <si>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</si>
  <si>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</si>
  <si>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</si>
  <si>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</si>
  <si>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</si>
  <si>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</si>
  <si>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</si>
  <si>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</si>
  <si>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</si>
  <si>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</si>
  <si>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</si>
  <si>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</si>
  <si>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</si>
  <si>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</si>
  <si>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</si>
  <si>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</si>
  <si>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</si>
  <si>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</si>
  <si>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</si>
  <si>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</si>
  <si>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</si>
  <si>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</si>
  <si>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</si>
  <si>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</si>
  <si>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</si>
  <si>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</si>
  <si>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</si>
  <si>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</si>
  <si>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</si>
  <si>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</si>
  <si>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</si>
  <si>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</si>
  <si>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</si>
  <si>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</si>
  <si>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</si>
  <si>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</si>
  <si>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</si>
  <si>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</si>
  <si>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</si>
  <si>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</si>
  <si>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</si>
  <si>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</si>
  <si>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</si>
  <si>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</si>
  <si>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</si>
  <si>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</si>
  <si>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</si>
  <si>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</si>
  <si>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</si>
  <si>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</si>
  <si>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</si>
  <si>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</si>
  <si>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</si>
  <si>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</si>
  <si>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</si>
  <si>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</si>
  <si>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</si>
  <si>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</si>
  <si>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</si>
  <si>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</si>
  <si>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</si>
  <si>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</si>
  <si>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</si>
  <si>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</si>
  <si>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</si>
  <si>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</si>
  <si>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</si>
  <si>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</si>
  <si>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</si>
  <si>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</si>
  <si>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</si>
  <si>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</si>
  <si>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</si>
  <si>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</si>
  <si>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</si>
  <si>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</si>
  <si>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</si>
  <si>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</si>
  <si>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</si>
  <si>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</si>
  <si>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</si>
  <si>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</si>
  <si>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</si>
  <si>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</si>
  <si>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</si>
  <si>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</si>
  <si>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</si>
  <si>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</si>
  <si>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</si>
  <si>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</si>
  <si>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</si>
  <si>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</si>
  <si>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</si>
  <si>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</si>
  <si>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</si>
  <si>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</si>
  <si>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</si>
  <si>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</si>
  <si>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</si>
  <si>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</si>
  <si>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</si>
  <si>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</si>
  <si>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</si>
  <si>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</si>
  <si>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</si>
  <si>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</si>
  <si>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</si>
  <si>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</si>
  <si>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</si>
  <si>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</si>
  <si>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</si>
  <si>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</si>
  <si>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</si>
  <si>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</si>
  <si>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</si>
  <si>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</si>
  <si>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</si>
  <si>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</si>
  <si>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</si>
  <si>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</si>
  <si>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</si>
  <si>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</si>
  <si>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</si>
  <si>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</si>
  <si>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</si>
  <si>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</si>
  <si>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</si>
  <si>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</si>
  <si>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</si>
  <si>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</si>
  <si>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</si>
  <si>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</si>
  <si>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</si>
  <si>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</si>
  <si>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</si>
  <si>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</si>
  <si>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</si>
  <si>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</si>
  <si>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</si>
  <si>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</si>
  <si>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</si>
  <si>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</si>
  <si>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</si>
  <si>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</si>
  <si>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</si>
  <si>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</si>
  <si>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</si>
  <si>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</si>
  <si>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</si>
  <si>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</si>
  <si>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</si>
  <si>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</si>
  <si>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</si>
  <si>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</si>
  <si>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</si>
  <si>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</si>
  <si>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</si>
  <si>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</si>
  <si>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</si>
  <si>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</si>
  <si>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</si>
  <si>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</si>
  <si>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</si>
  <si>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</si>
  <si>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</si>
  <si>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</si>
  <si>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</si>
  <si>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</si>
  <si>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</si>
  <si>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</si>
  <si>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</si>
  <si>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</si>
  <si>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</si>
  <si>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</si>
  <si>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</si>
  <si>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</si>
  <si>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</si>
  <si>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</si>
  <si>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</si>
  <si>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</si>
  <si>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</si>
  <si>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</si>
  <si>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</si>
  <si>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</si>
  <si>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</si>
  <si>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</si>
  <si>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</si>
  <si>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</si>
  <si>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</si>
  <si>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</si>
  <si>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</si>
  <si>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</si>
  <si>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</si>
  <si>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</si>
  <si>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</si>
  <si>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</si>
  <si>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</si>
  <si>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</si>
  <si>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</si>
  <si>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</si>
  <si>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</si>
  <si>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</si>
  <si>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</si>
  <si>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</si>
  <si>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</si>
  <si>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</si>
  <si>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</si>
  <si>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</si>
  <si>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</si>
  <si>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</si>
  <si>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</si>
  <si>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</si>
  <si>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</si>
  <si>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</si>
  <si>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</si>
  <si>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</si>
  <si>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</si>
  <si>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</si>
  <si>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</si>
  <si>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</si>
  <si>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</si>
  <si>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</si>
  <si>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</si>
  <si>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</si>
  <si>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</si>
  <si>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</si>
  <si>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</si>
  <si>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</si>
  <si>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</si>
  <si>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</si>
  <si>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</si>
  <si>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</si>
  <si>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</si>
  <si>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</si>
  <si>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</si>
  <si>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</si>
  <si>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</si>
  <si>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</si>
  <si>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</si>
  <si>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</si>
  <si>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</si>
  <si>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</si>
  <si>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</si>
  <si>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</si>
  <si>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</si>
  <si>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</si>
  <si>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</si>
  <si>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</si>
  <si>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</si>
  <si>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</si>
  <si>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</si>
  <si>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</si>
  <si>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</si>
  <si>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</si>
  <si>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</si>
  <si>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</si>
  <si>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</si>
  <si>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</si>
  <si>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</si>
  <si>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</si>
  <si>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</si>
  <si>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</si>
  <si>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</si>
  <si>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</si>
  <si>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</si>
  <si>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</si>
  <si>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</si>
  <si>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</si>
  <si>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</si>
  <si>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</si>
  <si>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</si>
  <si>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</si>
  <si>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</si>
  <si>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</si>
  <si>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</si>
  <si>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</si>
  <si>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</si>
  <si>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</si>
  <si>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</si>
  <si>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</si>
  <si>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</si>
  <si>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</si>
  <si>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</si>
  <si>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</si>
  <si>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</si>
  <si>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</si>
  <si>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</si>
  <si>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</si>
  <si>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</si>
  <si>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</si>
  <si>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</si>
  <si>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</si>
  <si>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</si>
  <si>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</si>
  <si>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</si>
  <si>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</si>
  <si>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</si>
  <si>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</si>
  <si>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</si>
  <si>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</si>
  <si>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</si>
  <si>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</si>
  <si>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</si>
  <si>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</si>
  <si>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</si>
  <si>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</si>
  <si>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</si>
  <si>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</si>
  <si>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</si>
  <si>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</si>
  <si>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</si>
  <si>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</si>
  <si>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</si>
  <si>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</si>
  <si>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</si>
  <si>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</si>
  <si>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</si>
  <si>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</si>
  <si>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</si>
  <si>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</si>
  <si>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</si>
  <si>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</si>
  <si>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</si>
  <si>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</si>
  <si>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</si>
  <si>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</si>
  <si>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</si>
  <si>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</si>
  <si>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</si>
  <si>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</si>
  <si>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</si>
  <si>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</si>
  <si>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</si>
  <si>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</si>
  <si>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</si>
  <si>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</si>
  <si>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</si>
  <si>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</si>
  <si>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</si>
  <si>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</si>
  <si>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</si>
  <si>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</si>
  <si>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</si>
  <si>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</si>
  <si>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</si>
  <si>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</si>
  <si>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</si>
  <si>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</si>
  <si>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</si>
  <si>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</si>
  <si>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</si>
  <si>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</si>
  <si>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</si>
  <si>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</si>
  <si>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</si>
  <si>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</si>
  <si>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</si>
  <si>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</si>
  <si>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</si>
  <si>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</si>
  <si>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</si>
  <si>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</si>
  <si>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</si>
  <si>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</si>
  <si>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</si>
  <si>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</si>
  <si>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</si>
  <si>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</si>
  <si>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</si>
  <si>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</si>
  <si>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</si>
  <si>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</si>
  <si>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</si>
  <si>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</si>
  <si>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</si>
  <si>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</si>
  <si>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</si>
  <si>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</si>
  <si>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</si>
  <si>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</si>
  <si>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</si>
  <si>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</si>
  <si>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</si>
  <si>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</si>
  <si>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</si>
  <si>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</si>
  <si>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</si>
  <si>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</si>
  <si>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</si>
  <si>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</si>
  <si>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</si>
  <si>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</si>
  <si>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</si>
  <si>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</si>
  <si>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</si>
  <si>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</si>
  <si>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</si>
  <si>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</si>
  <si>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</si>
  <si>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</si>
  <si>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</si>
  <si>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</si>
  <si>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</si>
  <si>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</si>
  <si>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</si>
  <si>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</si>
  <si>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</si>
  <si>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</si>
  <si>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</si>
  <si>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</si>
  <si>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</si>
  <si>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</si>
  <si>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</si>
  <si>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</si>
  <si>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</si>
  <si>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</si>
  <si>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</si>
  <si>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</si>
  <si>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</si>
  <si>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</si>
  <si>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</si>
  <si>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</si>
  <si>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</si>
  <si>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</si>
  <si>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</si>
  <si>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</si>
  <si>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</si>
  <si>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</si>
  <si>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</si>
  <si>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</si>
  <si>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</si>
  <si>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</si>
  <si>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</si>
  <si>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</si>
  <si>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</si>
  <si>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</si>
  <si>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</si>
  <si>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</si>
  <si>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</si>
  <si>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</si>
  <si>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</si>
  <si>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</si>
  <si>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</si>
  <si>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</si>
  <si>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</si>
  <si>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</si>
  <si>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</si>
  <si>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</si>
  <si>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</si>
  <si>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</si>
  <si>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</si>
  <si>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</si>
  <si>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</si>
  <si>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</si>
  <si>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</si>
  <si>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</si>
  <si>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</si>
  <si>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</si>
  <si>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</si>
  <si>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</si>
  <si>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</si>
  <si>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</si>
  <si>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</si>
  <si>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</si>
  <si>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</si>
  <si>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</si>
  <si>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</si>
  <si>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</si>
  <si>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</si>
  <si>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</si>
  <si>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</si>
  <si>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</si>
  <si>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</si>
  <si>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</si>
  <si>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</si>
  <si>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</si>
  <si>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</si>
  <si>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</si>
  <si>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</si>
  <si>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</si>
  <si>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</si>
  <si>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</si>
  <si>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</si>
  <si>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</si>
  <si>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</si>
  <si>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</si>
  <si>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</si>
  <si>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</si>
  <si>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</si>
  <si>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</si>
  <si>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</si>
  <si>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</si>
  <si>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</si>
  <si>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</si>
  <si>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</si>
  <si>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</si>
  <si>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</si>
  <si>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</si>
  <si>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</si>
  <si>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</si>
  <si>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</si>
  <si>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</si>
  <si>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</si>
  <si>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</si>
  <si>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</si>
  <si>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</si>
  <si>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</si>
  <si>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</si>
  <si>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</si>
  <si>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</si>
  <si>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</si>
  <si>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</si>
  <si>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</si>
  <si>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</si>
  <si>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</si>
  <si>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</si>
  <si>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</si>
  <si>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</si>
  <si>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</si>
  <si>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</si>
  <si>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</si>
  <si>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</si>
  <si>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</si>
  <si>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</si>
  <si>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</si>
  <si>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</si>
  <si>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</si>
  <si>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</si>
  <si>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</si>
  <si>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</si>
  <si>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</si>
  <si>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</si>
  <si>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</si>
  <si>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</si>
  <si>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</si>
  <si>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</si>
  <si>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</si>
  <si>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</si>
  <si>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</si>
  <si>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</si>
  <si>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</si>
  <si>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</si>
  <si>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</si>
  <si>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</si>
  <si>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</si>
  <si>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</si>
  <si>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</si>
  <si>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</si>
  <si>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</si>
  <si>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</si>
  <si>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</si>
  <si>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</si>
  <si>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</si>
  <si>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</si>
  <si>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</si>
  <si>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</si>
  <si>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</si>
  <si>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</si>
  <si>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</si>
  <si>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</si>
  <si>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</si>
  <si>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</si>
  <si>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</si>
  <si>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</si>
  <si>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</si>
  <si>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</si>
  <si>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</si>
  <si>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</si>
  <si>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</si>
  <si>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</si>
  <si>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</si>
  <si>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</si>
  <si>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</si>
  <si>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</si>
  <si>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</si>
  <si>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</si>
  <si>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</si>
  <si>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</si>
  <si>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</si>
  <si>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</si>
  <si>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</si>
  <si>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</si>
  <si>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</si>
  <si>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</si>
  <si>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</si>
  <si>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</si>
  <si>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</si>
  <si>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</si>
  <si>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</si>
  <si>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</si>
  <si>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</si>
  <si>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</si>
  <si>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</si>
  <si>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</si>
  <si>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</si>
  <si>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</si>
  <si>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</si>
  <si>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</si>
  <si>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</si>
  <si>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</si>
  <si>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</si>
  <si>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</si>
  <si>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</si>
  <si>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</si>
  <si>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</si>
  <si>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</si>
  <si>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</si>
  <si>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</si>
  <si>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</si>
  <si>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</si>
  <si>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</si>
  <si>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</si>
  <si>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</si>
  <si>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</si>
  <si>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</si>
  <si>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</si>
  <si>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</si>
  <si>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</si>
  <si>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</si>
  <si>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</si>
  <si>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</si>
  <si>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</si>
  <si>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</si>
  <si>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</si>
  <si>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</si>
  <si>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</si>
  <si>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</si>
  <si>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</si>
  <si>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</si>
  <si>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</si>
  <si>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</si>
  <si>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</si>
  <si>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</si>
  <si>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</si>
  <si>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</si>
  <si>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</si>
  <si>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</si>
  <si>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</si>
  <si>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</si>
  <si>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</si>
  <si>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</si>
  <si>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</si>
  <si>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</si>
  <si>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</si>
  <si>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</si>
  <si>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</si>
  <si>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</si>
  <si>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</si>
  <si>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</si>
  <si>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</si>
  <si>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</si>
  <si>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</si>
  <si>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</si>
  <si>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</si>
  <si>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</si>
  <si>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</si>
  <si>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</si>
  <si>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</si>
  <si>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</si>
  <si>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</si>
  <si>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</si>
  <si>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</si>
  <si>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</si>
  <si>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</si>
  <si>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</si>
  <si>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</si>
  <si>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</si>
  <si>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</si>
  <si>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</si>
  <si>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</si>
  <si>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</si>
  <si>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</si>
  <si>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</si>
  <si>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</si>
  <si>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</si>
  <si>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</si>
  <si>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</si>
  <si>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</si>
  <si>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</si>
  <si>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</si>
  <si>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</si>
  <si>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</si>
  <si>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</si>
  <si>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</si>
  <si>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</si>
  <si>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</si>
  <si>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</si>
  <si>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</si>
  <si>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</si>
  <si>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</si>
  <si>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</si>
  <si>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</si>
  <si>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</si>
  <si>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</si>
  <si>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</si>
  <si>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</si>
  <si>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</si>
  <si>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</si>
  <si>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</si>
  <si>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</si>
  <si>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</si>
  <si>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</si>
  <si>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</si>
  <si>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</si>
  <si>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</si>
  <si>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</si>
  <si>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</si>
  <si>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</si>
  <si>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</si>
  <si>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</si>
  <si>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</si>
  <si>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</si>
  <si>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</si>
  <si>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</si>
  <si>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</si>
  <si>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</si>
  <si>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</si>
  <si>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</si>
  <si>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</si>
  <si>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</si>
  <si>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</si>
  <si>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</si>
  <si>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</si>
  <si>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</si>
  <si>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</si>
  <si>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</si>
  <si>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</si>
  <si>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</si>
  <si>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</si>
  <si>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</si>
  <si>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</si>
  <si>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</si>
  <si>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</si>
  <si>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</si>
  <si>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</si>
  <si>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</si>
  <si>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</si>
  <si>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</si>
  <si>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</si>
  <si>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</si>
  <si>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</si>
  <si>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</si>
  <si>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</si>
  <si>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</si>
  <si>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</si>
  <si>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</si>
  <si>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</si>
  <si>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</si>
  <si>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</si>
  <si>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</si>
  <si>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</si>
  <si>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</si>
  <si>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</si>
  <si>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</si>
  <si>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</si>
  <si>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</si>
  <si>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</si>
  <si>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</si>
  <si>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</si>
  <si>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</si>
  <si>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</si>
  <si>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</si>
  <si>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</si>
  <si>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</si>
  <si>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</si>
  <si>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</si>
  <si>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</si>
  <si>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</si>
  <si>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</si>
  <si>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</si>
  <si>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</si>
  <si>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</si>
  <si>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</si>
  <si>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</si>
  <si>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</si>
  <si>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</si>
  <si>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</si>
  <si>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</si>
  <si>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</si>
  <si>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</si>
  <si>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</si>
  <si>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</si>
  <si>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</si>
  <si>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</si>
  <si>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</si>
  <si>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</si>
  <si>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</si>
  <si>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</si>
  <si>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</si>
  <si>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</si>
  <si>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</si>
  <si>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</si>
  <si>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</si>
  <si>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</si>
  <si>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</si>
  <si>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</si>
  <si>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</si>
  <si>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</si>
  <si>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</si>
  <si>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</si>
  <si>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</si>
  <si>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</si>
  <si>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</si>
  <si>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</si>
  <si>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</si>
  <si>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</si>
  <si>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</si>
  <si>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</si>
  <si>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</si>
  <si>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</si>
  <si>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</si>
  <si>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</si>
  <si>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</si>
  <si>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</si>
  <si>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</si>
  <si>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</si>
  <si>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</si>
  <si>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</si>
  <si>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</si>
  <si>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</si>
  <si>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</si>
  <si>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</si>
  <si>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</si>
  <si>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</si>
  <si>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</si>
  <si>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</si>
  <si>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</si>
  <si>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</si>
  <si>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</si>
  <si>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</si>
  <si>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</si>
  <si>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</si>
  <si>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</si>
  <si>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</si>
  <si>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</si>
  <si>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</si>
  <si>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</si>
  <si>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</si>
  <si>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</si>
  <si>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</si>
  <si>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</si>
  <si>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</si>
  <si>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</si>
  <si>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</si>
  <si>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</si>
  <si>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</si>
  <si>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</si>
  <si>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</si>
  <si>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</si>
  <si>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</si>
  <si>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</si>
  <si>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</si>
  <si>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</si>
  <si>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</si>
  <si>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</si>
  <si>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</si>
  <si>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</si>
  <si>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</si>
  <si>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</si>
  <si>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</si>
  <si>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</si>
  <si>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</si>
  <si>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</si>
  <si>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</si>
  <si>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</si>
  <si>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</si>
  <si>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</si>
  <si>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</si>
  <si>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</si>
  <si>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</si>
  <si>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</si>
  <si>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</si>
  <si>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</si>
  <si>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</si>
  <si>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</si>
  <si>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</si>
  <si>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</si>
  <si>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</si>
  <si>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</si>
  <si>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</si>
  <si>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</si>
  <si>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</si>
  <si>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</si>
  <si>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</si>
  <si>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</si>
  <si>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</si>
  <si>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</si>
  <si>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</si>
  <si>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</si>
  <si>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</si>
  <si>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</si>
  <si>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</si>
  <si>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</si>
  <si>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</si>
  <si>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</si>
  <si>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</si>
  <si>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</si>
  <si>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</si>
  <si>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</si>
  <si>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</si>
  <si>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</si>
  <si>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</si>
  <si>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</si>
  <si>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</si>
  <si>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</si>
  <si>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</si>
  <si>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</si>
  <si>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</si>
  <si>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</si>
  <si>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</si>
  <si>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</si>
  <si>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</si>
  <si>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</si>
  <si>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</si>
  <si>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</si>
  <si>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</si>
  <si>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</si>
  <si>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</si>
  <si>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</si>
  <si>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</si>
  <si>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</si>
  <si>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</si>
  <si>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</si>
  <si>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</si>
  <si>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</si>
  <si>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</si>
  <si>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</si>
  <si>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</si>
  <si>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</si>
  <si>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</si>
  <si>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</si>
  <si>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</si>
  <si>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</si>
  <si>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</si>
  <si>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</si>
  <si>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</si>
  <si>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</si>
  <si>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</si>
  <si>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</si>
  <si>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</si>
  <si>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</si>
  <si>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</si>
  <si>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</si>
  <si>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</si>
  <si>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</si>
  <si>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</si>
  <si>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</si>
  <si>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</si>
  <si>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</si>
  <si>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</si>
  <si>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</si>
  <si>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</si>
  <si>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</si>
  <si>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</si>
  <si>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</si>
  <si>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</si>
  <si>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</si>
  <si>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</si>
  <si>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</si>
  <si>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</si>
  <si>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</si>
  <si>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</si>
  <si>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</si>
  <si>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</si>
  <si>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</si>
  <si>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</si>
  <si>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</si>
  <si>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</si>
  <si>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</si>
  <si>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</si>
  <si>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</si>
  <si>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</si>
  <si>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</si>
  <si>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</si>
  <si>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</si>
  <si>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</si>
  <si>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</si>
  <si>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</si>
  <si>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</si>
  <si>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</si>
  <si>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</si>
  <si>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</si>
  <si>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</si>
  <si>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</si>
  <si>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</si>
  <si>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</si>
  <si>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</si>
  <si>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</si>
  <si>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</si>
  <si>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</si>
  <si>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</si>
  <si>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</si>
  <si>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</si>
  <si>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</si>
  <si>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</si>
  <si>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</si>
  <si>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</si>
  <si>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</si>
  <si>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</si>
  <si>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</si>
  <si>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</si>
  <si>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</si>
  <si>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</si>
  <si>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</si>
  <si>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</si>
  <si>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</si>
  <si>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</si>
  <si>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</si>
  <si>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</si>
  <si>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</si>
  <si>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</si>
  <si>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</si>
  <si>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</si>
  <si>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</si>
  <si>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</si>
  <si>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</si>
  <si>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</si>
  <si>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</si>
  <si>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</si>
  <si>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</si>
  <si>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</si>
  <si>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</si>
  <si>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</si>
  <si>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</si>
  <si>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</si>
  <si>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</si>
  <si>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</si>
  <si>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</si>
  <si>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</si>
  <si>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</si>
  <si>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</si>
  <si>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</si>
  <si>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</si>
  <si>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</si>
  <si>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</si>
  <si>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</si>
  <si>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</si>
  <si>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</si>
  <si>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</si>
  <si>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</si>
  <si>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</si>
  <si>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</si>
  <si>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</si>
  <si>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</si>
  <si>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</si>
  <si>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</si>
  <si>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</si>
  <si>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</si>
  <si>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</si>
  <si>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</si>
  <si>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</si>
  <si>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</si>
  <si>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</si>
  <si>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</si>
  <si>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</si>
  <si>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</si>
  <si>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</si>
  <si>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</si>
  <si>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</si>
  <si>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</si>
  <si>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</si>
  <si>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</si>
  <si>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</si>
  <si>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</si>
  <si>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</si>
  <si>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</si>
  <si>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</si>
  <si>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</si>
  <si>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</si>
  <si>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</si>
  <si>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</si>
  <si>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</si>
  <si>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</si>
  <si>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</si>
  <si>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</si>
  <si>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</si>
  <si>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</si>
  <si>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</si>
  <si>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</si>
  <si>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</si>
  <si>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</si>
  <si>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</si>
  <si>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</si>
  <si>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</si>
  <si>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</si>
  <si>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</si>
  <si>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</si>
  <si>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</si>
  <si>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</si>
  <si>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</si>
  <si>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</si>
  <si>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</si>
  <si>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</si>
  <si>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</si>
  <si>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</si>
  <si>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</si>
  <si>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</si>
  <si>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</si>
  <si>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</si>
  <si>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</si>
  <si>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</si>
  <si>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</si>
  <si>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</si>
  <si>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</si>
  <si>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</si>
  <si>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</si>
  <si>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</si>
  <si>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</si>
  <si>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</si>
  <si>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</si>
  <si>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</si>
  <si>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</si>
  <si>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</si>
  <si>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</si>
  <si>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</si>
  <si>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</si>
  <si>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</si>
  <si>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</si>
  <si>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</si>
  <si>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</si>
  <si>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</si>
  <si>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</si>
  <si>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</si>
  <si>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</si>
  <si>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</si>
  <si>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</si>
  <si>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</si>
  <si>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</si>
  <si>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</si>
  <si>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</si>
  <si>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</si>
  <si>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</si>
  <si>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</si>
  <si>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</si>
  <si>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</si>
  <si>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</si>
  <si>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</si>
  <si>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</si>
  <si>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</si>
  <si>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</si>
  <si>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</si>
  <si>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</si>
  <si>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</si>
  <si>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</si>
  <si>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</si>
  <si>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</si>
  <si>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</si>
  <si>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</si>
  <si>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</si>
  <si>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</si>
  <si>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</si>
  <si>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</si>
  <si>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</si>
  <si>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</si>
  <si>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</si>
  <si>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</si>
  <si>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</si>
  <si>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</si>
  <si>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</si>
  <si>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</si>
  <si>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</si>
  <si>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</si>
  <si>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</si>
  <si>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</si>
  <si>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</si>
  <si>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</si>
  <si>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</si>
  <si>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</si>
  <si>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</si>
  <si>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</si>
  <si>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</si>
  <si>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</si>
  <si>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</si>
  <si>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</si>
  <si>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</si>
  <si>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</si>
  <si>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</si>
  <si>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</si>
  <si>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</si>
  <si>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</si>
  <si>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</si>
  <si>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</si>
  <si>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</si>
  <si>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</si>
  <si>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</si>
  <si>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</si>
  <si>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</si>
  <si>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</si>
  <si>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</si>
  <si>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</si>
  <si>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</si>
  <si>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</si>
  <si>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</si>
  <si>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</si>
  <si>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</si>
  <si>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</si>
  <si>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</si>
  <si>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</si>
  <si>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</si>
  <si>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</si>
  <si>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</si>
  <si>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</si>
  <si>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</si>
  <si>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</si>
  <si>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</si>
  <si>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</si>
  <si>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</si>
  <si>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</si>
  <si>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</si>
  <si>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</si>
  <si>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</si>
  <si>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</si>
  <si>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</si>
  <si>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</si>
  <si>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</si>
  <si>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</si>
  <si>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</si>
  <si>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</si>
  <si>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</si>
  <si>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</si>
  <si>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</si>
  <si>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</si>
  <si>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</si>
  <si>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</si>
  <si>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</si>
  <si>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</si>
  <si>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</si>
  <si>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</si>
  <si>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</si>
  <si>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</si>
  <si>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</si>
  <si>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</si>
  <si>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</si>
  <si>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</si>
  <si>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</si>
  <si>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</si>
  <si>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</si>
  <si>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</si>
  <si>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</si>
  <si>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</si>
  <si>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</si>
  <si>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</si>
  <si>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</si>
  <si>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</si>
  <si>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</si>
  <si>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</si>
  <si>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</si>
  <si>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</si>
  <si>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</si>
  <si>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</si>
  <si>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</si>
  <si>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</si>
  <si>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</si>
  <si>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</si>
  <si>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</si>
  <si>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</si>
  <si>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</si>
  <si>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</si>
  <si>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</si>
  <si>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</si>
  <si>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</si>
  <si>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</si>
  <si>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</si>
  <si>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</si>
  <si>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</si>
  <si>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</si>
  <si>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</si>
  <si>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</si>
  <si>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</si>
  <si>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</si>
  <si>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</si>
  <si>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</si>
  <si>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</si>
  <si>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</si>
  <si>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</si>
  <si>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</si>
  <si>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</si>
  <si>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</si>
  <si>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</si>
  <si>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</si>
  <si>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</si>
  <si>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</si>
  <si>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</si>
  <si>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</si>
  <si>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</si>
  <si>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</si>
  <si>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</si>
  <si>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</si>
  <si>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</si>
  <si>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</si>
  <si>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</si>
  <si>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</si>
  <si>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</si>
  <si>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</si>
  <si>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</si>
  <si>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</si>
  <si>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</si>
  <si>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</si>
  <si>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</si>
  <si>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</si>
  <si>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</si>
  <si>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</si>
  <si>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</si>
  <si>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</si>
  <si>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</si>
  <si>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</si>
  <si>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</si>
  <si>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</si>
  <si>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</si>
  <si>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</si>
  <si>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</si>
  <si>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</si>
  <si>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</si>
  <si>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</si>
  <si>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</si>
  <si>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</si>
  <si>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</si>
  <si>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</si>
  <si>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</si>
  <si>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</si>
  <si>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</si>
  <si>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</si>
  <si>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</si>
  <si>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</si>
  <si>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</si>
  <si>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</si>
  <si>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</si>
  <si>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</si>
  <si>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</si>
  <si>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</si>
  <si>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</si>
  <si>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</si>
  <si>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</si>
  <si>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</si>
  <si>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</si>
  <si>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</si>
  <si>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</si>
  <si>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</si>
  <si>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</si>
  <si>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</si>
  <si>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</si>
  <si>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</si>
  <si>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</si>
  <si>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</si>
  <si>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</si>
  <si>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</si>
  <si>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</si>
  <si>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</si>
  <si>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</si>
  <si>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</si>
  <si>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</si>
  <si>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</si>
  <si>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</si>
  <si>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</si>
  <si>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</si>
  <si>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</si>
  <si>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</si>
  <si>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</si>
  <si>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</si>
  <si>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</si>
  <si>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</si>
  <si>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</si>
  <si>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</si>
  <si>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</si>
  <si>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</si>
  <si>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</si>
  <si>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</si>
  <si>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</si>
  <si>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</si>
  <si>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</si>
  <si>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</si>
  <si>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</si>
  <si>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</si>
  <si>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</si>
  <si>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</si>
  <si>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</si>
  <si>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</si>
  <si>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</si>
  <si>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</si>
  <si>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</si>
  <si>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</si>
  <si>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</si>
  <si>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</si>
  <si>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</si>
  <si>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</si>
  <si>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</si>
  <si>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</si>
  <si>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</si>
  <si>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</si>
  <si>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</si>
  <si>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</si>
  <si>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</si>
  <si>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</si>
  <si>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</si>
  <si>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</si>
  <si>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</si>
  <si>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</si>
  <si>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</si>
  <si>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</si>
  <si>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</si>
  <si>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</si>
  <si>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</si>
  <si>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</si>
  <si>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</si>
  <si>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</si>
  <si>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</si>
  <si>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</si>
  <si>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</si>
  <si>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</si>
  <si>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</si>
  <si>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</si>
  <si>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</si>
  <si>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</si>
  <si>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</si>
  <si>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</si>
  <si>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</si>
  <si>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</si>
  <si>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</si>
  <si>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</si>
  <si>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</si>
  <si>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</si>
  <si>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</si>
  <si>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</si>
  <si>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</si>
  <si>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</si>
  <si>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</si>
  <si>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</si>
  <si>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</si>
  <si>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</si>
  <si>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</si>
  <si>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</si>
  <si>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</si>
  <si>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</si>
  <si>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</si>
  <si>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</si>
  <si>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</si>
  <si>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</si>
  <si>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</si>
  <si>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</si>
  <si>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</si>
  <si>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</si>
  <si>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</si>
  <si>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</si>
  <si>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</si>
  <si>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</si>
  <si>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</si>
  <si>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</si>
  <si>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</si>
  <si>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</si>
  <si>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</si>
  <si>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</si>
  <si>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</si>
  <si>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</si>
  <si>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</si>
  <si>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</si>
  <si>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</si>
  <si>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</si>
  <si>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</si>
  <si>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</si>
  <si>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</si>
  <si>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</si>
  <si>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</si>
  <si>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</si>
  <si>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</si>
  <si>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</si>
  <si>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</si>
  <si>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</si>
  <si>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</si>
  <si>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</si>
  <si>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</si>
  <si>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</si>
  <si>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</si>
  <si>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</si>
  <si>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</si>
  <si>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</si>
  <si>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</si>
  <si>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</si>
  <si>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</si>
  <si>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</si>
  <si>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</si>
  <si>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</si>
  <si>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</si>
  <si>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</si>
  <si>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</si>
  <si>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</si>
  <si>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</si>
  <si>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</si>
  <si>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</si>
  <si>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</si>
  <si>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</si>
  <si>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</si>
  <si>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</si>
  <si>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</si>
  <si>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</si>
  <si>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</si>
  <si>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</si>
  <si>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</si>
  <si>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</si>
  <si>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</si>
  <si>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</si>
  <si>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</si>
  <si>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</si>
  <si>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</si>
  <si>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</si>
  <si>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</si>
  <si>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</si>
  <si>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</si>
  <si>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</si>
  <si>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</si>
  <si>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</si>
  <si>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</si>
  <si>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</si>
  <si>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</si>
  <si>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</si>
  <si>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</si>
  <si>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</si>
  <si>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</si>
  <si>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</si>
  <si>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</si>
  <si>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</si>
  <si>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</si>
  <si>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</si>
  <si>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</si>
  <si>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</si>
  <si>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</si>
  <si>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</si>
  <si>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</si>
  <si>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</si>
  <si>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</si>
  <si>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</si>
  <si>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</si>
  <si>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</si>
  <si>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</si>
  <si>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</si>
  <si>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</si>
  <si>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</si>
  <si>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</si>
  <si>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</si>
  <si>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</si>
  <si>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</si>
  <si>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</si>
  <si>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30 min</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</si>
  <si>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</si>
  <si>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</si>
  <si>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</si>
  <si>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</si>
  <si>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</si>
  <si>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</si>
  <si>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PCM-20251119-00002121</t>
  </si>
  <si>
    <t>EM tea facing major issue at site and other team on the way to check</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</si>
  <si>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</si>
  <si>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</si>
  <si>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</si>
  <si>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</si>
  <si>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</si>
  <si>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</si>
  <si>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</si>
  <si>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</si>
  <si>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</si>
  <si>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moved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</si>
</sst>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18" xfId="0" applyNumberFormat="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 totalsRowShown="0" headerRowDxfId="174" dataDxfId="173" headerRowBorderDxfId="171" tableBorderDxfId="172" totalsRowBorderDxfId="170">
  <autoFilter ref="A1:L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workbookViewId="0">
      <selection activeCell="A4" sqref="A4:L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4" ca="1" si="0">IFERROR(NOW()-F2,"-")</f>
        <v>318.11453449074179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18437</v>
      </c>
      <c r="E3" s="142" t="s">
        <v>39024</v>
      </c>
      <c r="F3" s="143">
        <v>45981.023738425924</v>
      </c>
      <c r="G3" s="144">
        <f t="shared" ca="1" si="0"/>
        <v>3.9221990744408686E-2</v>
      </c>
      <c r="H3" s="143">
        <v>45981.018692129626</v>
      </c>
      <c r="I3" s="141" t="str">
        <f>IFERROR(VLOOKUP(D3,DB!A:F,6,0),"")</f>
        <v>Generator-SG</v>
      </c>
      <c r="J3" s="141" t="str">
        <f>IFERROR(VLOOKUP(D3,DB!A:G,7,0),"")</f>
        <v>Good</v>
      </c>
      <c r="K3" s="145" t="s">
        <v>39025</v>
      </c>
      <c r="L3" s="146" t="str">
        <f>IFERROR(VLOOKUP(D3,DB!A:I,9,0),"")</f>
        <v>Latis</v>
      </c>
    </row>
    <row r="4" spans="1:15" ht="15" customHeight="1">
      <c r="A4" s="150"/>
      <c r="B4" s="151" t="str">
        <f>IFERROR(VLOOKUP(D4,DB!A:K,11,0),"")</f>
        <v/>
      </c>
      <c r="C4" s="151"/>
      <c r="D4" s="151"/>
      <c r="E4" s="152"/>
      <c r="F4" s="153"/>
      <c r="G4" s="154">
        <f t="shared" ca="1" si="0"/>
        <v>45981.062960416668</v>
      </c>
      <c r="H4" s="153"/>
      <c r="I4" s="151" t="str">
        <f>IFERROR(VLOOKUP(D4,DB!A:F,6,0),"")</f>
        <v/>
      </c>
      <c r="J4" s="151" t="str">
        <f>IFERROR(VLOOKUP(D4,DB!A:G,7,0),"")</f>
        <v/>
      </c>
      <c r="K4" s="155"/>
      <c r="L4" s="156" t="str">
        <f>IFERROR(VLOOKUP(D4,DB!A:I,9,0),"")</f>
        <v/>
      </c>
    </row>
    <row r="5" spans="1:15" ht="15" customHeight="1">
      <c r="A5" s="128"/>
      <c r="B5" s="129" t="str">
        <f>IFERROR(VLOOKUP(D10,DB!A:K,11,0),"")</f>
        <v/>
      </c>
      <c r="C5" s="129"/>
      <c r="D5" s="129"/>
      <c r="E5" s="130"/>
      <c r="F5" s="127"/>
      <c r="G5" s="131">
        <f ca="1">IFERROR(NOW()-F5,"")</f>
        <v>45981.062960416668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45981.062960416668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45981.062960416668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45981.062960416668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45981.062960416668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45981.062960416668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45981.062960416668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45981.062960416668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45981.062960416668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45981.062960416668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45981.062960416668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45981.062960416668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45981.062960416668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45981.062960416668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45981.062960416668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45981.062960416668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45981.062960416668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45981.062960416668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45981.062960416668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45981.062960416668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45981.062960416668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45981.062960416668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45981.062960416668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45981.062960416668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45981.062960416668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45981.062960416668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45981.062960416668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45981.062960416668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45981.062960416668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45981.062960416668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45981.062960416668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45981.062960416668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45981.062960416668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45981.062960416668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45981.062960416668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45981.062960416668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45981.062960416668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45981.062960416668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45981.062960416668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45981.062960416668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45981.062960416668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45981.062960416668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45981.062960416668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45981.062960416668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45981.062960416668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45981.062960416668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45981.062960416668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45981.062960416668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45981.062960416668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45981.062960416668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45981.062960416668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45981.062960416668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45981.062960416668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1CF69D0F-2A5B-44E4-8EDB-3B1B0DC9166A}"/>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156.06312245370646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3.5645601856231224E-2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9" t="s">
        <v>39109</v>
      </c>
      <c r="B5" s="18" t="str">
        <f>IFERROR(VLOOKUP(D5,DB!A:K,11,0),"")</f>
        <v>R2</v>
      </c>
      <c r="C5" s="18">
        <v>1</v>
      </c>
      <c r="D5" s="18" t="s">
        <v>12271</v>
      </c>
      <c r="E5" s="102" t="s">
        <v>39021</v>
      </c>
      <c r="F5" s="103">
        <v>45981.050925925927</v>
      </c>
      <c r="G5" s="104">
        <f ca="1">IFERROR(NOW()-F5,"-")</f>
        <v>1.2034490740916226E-2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45981.062960416668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45981.062960416668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45981.062960416668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45981.062960416668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45981.062960416668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45981.062960416668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45981.062960416668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45981.062960416668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45981.062960416668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45981.062960416668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45981.062960416668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45981.062960416668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45981.062960416668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45981.062960416668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45981.062960416668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45981.062960416668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45981.062960416668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45981.062960416668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45981.062960416668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45981.062960416668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45981.062960416668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45981.062960416668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45981.062960416668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45981.062960416668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45981.062960416668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45981.062960416668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45981.062960416668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45981.062960416668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45981.062960416668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45981.062960416668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45981.062960416668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45981.062960416668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45981.062960416668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45981.062960416668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45981.062960416668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45981.062960416668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45981.062960416668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45981.062960416668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45981.062960416668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45981.062960416668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45981.062960416668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45981.062960416668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45981.062960416668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45981.062960416668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45981.062960416668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45981.062960416668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45981.062960416668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45981.062960416668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45981.062960416668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45981.062960416668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45981.062960416668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45981.062960416668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45981.062960416668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45981.062960416668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45981.062960416668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45981.062960416668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45981.062960416668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45981.062960416668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45981.062960416668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45981.062960416668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45981.062960416668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45981.062960416668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45981.062960416668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45981.062960416668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45981.062960416668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45981.062960416668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45981.062960416668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45981.062960416668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45981.062960416668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45981.062960416668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45981.062960416668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45981.062960416668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45981.062960416668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45981.062960416668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45981.062960416668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45981.062960416668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45981.062960416668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45981.062960416668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45981.062960416668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45981.062960416668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45981.062960416668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45981.062960416668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45981.062960416668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45981.062960416668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45981.062960416668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45981.062960416668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45981.062960416668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45981.062960416668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45981.062960416668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45981.062960416668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45981.062960416668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45981.062960416668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45981.062960416668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45981.062960416668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45981.062960416668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45981.062960416668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45981.062960416668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45981.062960416668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45981.062960416668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45981.062960416668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45981.062960416668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45981.062960416668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45981.062960416668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45981.062960416668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45981.062960416668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45981.062960416668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45981.062960416668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45981.062960416668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45981.062960416668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45981.062960416668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45981.062960416668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45981.062960416668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45981.062960416668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45981.062960416668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45981.062960416668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45981.062960416668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45981.062960416668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45981.062960416668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45981.062960416668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45981.062960416668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45981.062960416668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45981.062960416668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45981.062960416668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45981.062960416668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45981.062960416668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45981.062960416668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45981.062960416668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45981.062960416668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45981.062960416668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45981.062960416668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45981.062960416668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45981.062960416668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45981.062960416668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45981.062960416668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45981.062960416668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45981.062960416668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45981.062960416668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45981.062960416668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45981.062960416668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45981.062960416668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45981.062960416668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45981.062960416668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45981.062960416668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45981.062960416668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45981.062960416668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45981.062960416668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45981.062960416668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45981.062960416668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45981.062960416668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45981.062960416668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45981.062960416668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45981.062960416668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45981.062960416668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45981.062960416668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45981.062960416668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45981.062960416668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45981.062960416668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45981.062960416668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45981.062960416668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45981.062960416668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45981.062960416668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45981.062960416668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45981.062960416668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45981.062960416668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45981.062960416668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45981.062960416668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45981.062960416668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45981.062960416668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45981.062960416668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45981.062960416668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45981.062960416668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45981.062960416668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45981.062960416668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45981.062960416668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45981.062960416668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45981.062960416668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45981.062960416668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45981.062960416668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45981.062960416668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45981.062960416668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45981.062960416668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45981.062960416668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45981.062960416668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45981.062960416668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45981.062960416668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45981.062960416668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45981.062960416668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45981.062960416668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45981.062960416668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45981.062960416668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45981.062960416668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45981.062960416668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45981.062960416668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45981.062960416668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45981.062960416668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45981.062960416668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45981.062960416668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45981.062960416668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45981.062960416668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45981.062960416668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45981.062960416668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45981.062960416668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45981.062960416668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45981.062960416668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45981.062960416668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45981.062960416668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45981.062960416668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45981.062960416668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45981.062960416668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45981.062960416668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45981.062960416668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45981.062960416668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45981.062960416668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45981.062960416668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45981.062960416668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45981.062960416668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45981.062960416668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45981.062960416668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45981.062960416668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45981.062960416668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45981.062960416668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45981.062960416668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45981.062960416668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45981.062960416668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45981.062960416668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45981.062960416668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45981.062960416668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45981.062960416668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45981.062960416668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45981.062960416668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45981.062960416668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45981.062960416668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45981.062960416668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45981.062960416668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45981.062960416668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45981.062960416668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45981.062960416668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45981.062960416668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45981.062960416668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45981.062960416668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45981.062960416668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45981.062960416668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45981.062960416668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45981.062960416668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45981.062960416668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45981.062960416668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45981.062960416668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45981.062960416668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45981.062960416668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45981.062960416668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45981.062960416668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45981.062960416668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45981.062960416668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45981.062960416668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45981.062960416668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45981.062960416668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45981.062960416668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45981.062960416668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45981.062960416668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45981.062960416668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45981.062960416668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45981.062960416668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45981.062960416668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45981.062960416668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45981.062960416668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45981.062960416668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45981.062960416668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45981.062960416668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45981.062960416668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45981.062960416668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45981.062960416668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45981.062960416668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45981.062960416668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45981.062960416668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45981.062960416668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45981.062960416668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45981.062960416668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45981.062960416668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45981.062960416668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45981.062960416668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45981.062960416668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45981.062960416668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45981.062960416668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45981.062960416668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45981.062960416668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45981.062960416668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45981.062960416668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45981.062960416668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45981.062960416668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45981.062960416668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45981.062960416668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45981.062960416668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45981.062960416668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45981.062960416668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45981.062960416668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45981.062960416668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45981.062960416668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45981.062960416668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45981.062960416668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45981.062960416668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45981.062960416668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45981.062960416668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45981.062960416668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45981.062960416668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45981.062960416668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45981.062960416668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45981.062960416668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45981.062960416668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45981.062960416668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45981.062960416668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45981.062960416668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45981.062960416668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45981.062960416668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45981.062960416668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45981.062960416668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45981.062960416668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45981.062960416668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45981.062960416668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45981.062960416668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45981.062960416668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45981.062960416668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45981.062960416668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45981.062960416668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45981.062960416668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45981.062960416668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45981.062960416668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45981.062960416668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45981.062960416668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45981.062960416668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45981.062960416668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45981.062960416668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45981.062960416668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45981.062960416668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45981.062960416668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45981.062960416668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45981.062960416668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45981.062960416668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45981.062960416668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45981.062960416668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45981.062960416668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45981.062960416668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45981.062960416668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45981.062960416668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45981.062960416668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45981.062960416668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45981.062960416668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45981.062960416668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45981.062960416668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45981.062960416668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45981.062960416668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45981.062960416668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45981.062960416668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45981.062960416668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45981.062960416668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45981.062960416668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45981.062960416668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45981.062960416668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45981.062960416668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45981.062960416668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45981.062960416668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45981.062960416668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45981.062960416668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45981.062960416668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45981.062960416668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45981.062960416668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45981.062960416668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45981.062960416668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45981.062960416668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45981.062960416668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45981.062960416668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45981.062960416668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45981.062960416668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45981.062960416668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45981.062960416668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45981.062960416668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45981.062960416668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45981.062960416668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45981.062960416668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45981.062960416668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45981.062960416668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45981.062960416668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45981.062960416668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45981.062960416668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45981.062960416668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45981.062960416668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45981.062960416668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45981.062960416668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45981.062960416668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45981.062960416668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45981.062960416668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45981.062960416668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45981.062960416668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45981.062960416668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45981.062960416668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45981.062960416668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45981.062960416668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45981.062960416668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45981.062960416668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45981.062960416668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45981.062960416668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45981.062960416668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45981.062960416668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45981.062960416668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45981.062960416668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45981.062960416668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45981.062960416668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45981.062960416668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45981.062960416668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45981.062960416668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45981.062960416668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45981.062960416668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45981.062960416668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45981.062960416668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45981.062960416668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45981.062960416668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45981.062960416668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45981.062960416668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45981.062960416668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45981.062960416668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45981.062960416668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45981.062960416668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45981.062960416668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45981.062960416668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45981.062960416668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45981.062960416668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45981.062960416668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45981.062960416668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45981.062960416668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45981.062960416668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45981.062960416668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45981.062960416668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45981.062960416668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45981.062960416668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45981.062960416668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45981.062960416668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45981.062960416668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45981.062960416668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45981.062960416668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45981.062960416668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45981.062960416668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45981.062960416668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45981.062960416668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45981.062960416668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45981.062960416668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45981.062960416668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45981.062960416668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45981.062960416668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45981.062960416668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45981.062960416668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45981.062960416668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45981.062960416668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45981.062960416668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45981.062960416668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45981.062960416668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45981.062960416668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45981.062960416668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45981.062960416668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45981.062960416668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45981.062960416668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45981.062960416668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45981.062960416668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45981.062960416668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45981.062960416668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45981.062960416668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45981.062960416668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45981.062960416668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45981.062960416668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45981.062960416668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45981.062960416668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45981.062960416668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45981.062960416668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45981.062960416668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45981.062960416668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45981.062960416668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45981.062960416668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45981.062960416668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45981.062960416668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45981.062960416668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45981.062960416668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45981.062960416668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45981.062960416668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45981.062960416668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45981.062960416668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45981.062960416668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45981.062960416668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45981.062960416668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45981.062960416668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45981.062960416668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45981.062960416668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45981.062960416668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45981.062960416668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45981.062960416668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45981.062960416668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45981.062960416668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45981.062960416668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45981.062960416668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45981.062960416668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45981.062960416668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45981.062960416668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45981.062960416668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45981.062960416668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45981.062960416668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45981.062960416668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45981.062960416668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45981.062960416668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45981.062960416668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45981.062960416668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45981.062960416668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45981.062960416668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45981.062960416668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45981.062960416668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45981.062960416668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45981.062960416668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45981.062960416668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45981.062960416668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45981.062960416668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45981.062960416668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45981.062960416668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45981.062960416668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45981.062960416668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45981.062960416668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45981.062960416668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45981.062960416668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45981.062960416668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45981.062960416668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45981.062960416668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45981.062960416668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45981.062960416668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45981.062960416668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45981.062960416668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45981.062960416668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45981.062960416668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45981.062960416668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45981.062960416668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45981.062960416668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45981.062960416668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45981.062960416668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45981.062960416668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45981.062960416668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45981.062960416668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45981.062960416668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45981.062960416668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45981.062960416668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45981.062960416668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45981.062960416668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45981.062960416668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45981.062960416668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45981.062960416668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45981.062960416668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45981.062960416668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45981.062960416668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45981.062960416668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45981.062960416668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45981.062960416668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45981.062960416668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45981.062960416668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45981.062960416668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45981.062960416668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45981.062960416668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45981.062960416668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45981.062960416668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45981.062960416668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45981.062960416668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45981.062960416668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45981.062960416668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45981.062960416668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45981.062960416668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45981.062960416668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45981.062960416668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45981.062960416668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45981.062960416668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45981.062960416668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45981.062960416668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45981.062960416668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45981.062960416668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45981.062960416668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45981.062960416668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45981.062960416668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45981.062960416668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45981.062960416668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45981.062960416668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45981.062960416668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45981.062960416668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45981.062960416668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45981.062960416668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45981.062960416668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45981.062960416668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45981.062960416668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45981.062960416668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45981.062960416668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45981.062960416668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45981.062960416668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45981.062960416668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45981.062960416668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45981.062960416668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45981.062960416668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45981.062960416668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45981.062960416668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45981.062960416668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45981.062960416668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45981.062960416668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45981.062960416668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45981.062960416668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45981.062960416668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45981.062960416668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45981.062960416668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45981.062960416668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45981.062960416668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45981.062960416668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45981.062960416668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45981.062960416668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45981.062960416668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45981.062960416668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45981.062960416668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45981.062960416668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45981.062960416668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45981.062960416668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45981.062960416668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45981.062960416668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45981.062960416668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45981.062960416668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45981.062960416668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45981.062960416668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45981.062960416668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45981.062960416668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45981.062960416668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45981.062960416668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45981.062960416668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45981.062960416668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45981.062960416668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45981.062960416668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45981.062960416668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45981.062960416668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45981.062960416668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45981.062960416668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45981.062960416668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45981.062960416668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45981.062960416668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45981.062960416668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45981.062960416668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45981.062960416668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45981.062960416668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45981.062960416668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45981.062960416668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45981.062960416668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45981.062960416668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45981.062960416668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45981.062960416668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45981.062960416668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45981.062960416668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45981.062960416668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45981.062960416668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45981.062960416668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45981.062960416668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45981.062960416668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45981.062960416668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45981.062960416668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45981.062960416668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45981.062960416668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45981.062960416668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45981.062960416668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45981.062960416668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45981.062960416668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45981.062960416668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45981.062960416668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45981.062960416668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45981.062960416668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45981.062960416668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45981.062960416668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45981.062960416668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45981.062960416668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45981.062960416668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45981.062960416668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45981.062960416668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45981.062960416668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45981.062960416668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45981.062960416668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45981.062960416668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45981.062960416668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45981.062960416668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45981.062960416668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45981.062960416668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45981.062960416668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45981.062960416668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45981.062960416668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45981.062960416668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45981.062960416668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45981.062960416668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45981.062960416668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45981.062960416668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45981.062960416668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45981.062960416668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45981.062960416668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45981.062960416668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45981.062960416668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45981.062960416668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45981.062960416668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45981.062960416668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45981.062960416668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45981.062960416668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45981.062960416668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45981.062960416668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45981.062960416668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45981.062960416668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45981.062960416668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45981.062960416668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45981.062960416668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45981.062960416668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45981.062960416668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45981.062960416668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45981.062960416668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45981.062960416668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45981.062960416668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45981.062960416668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45981.062960416668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45981.062960416668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45981.062960416668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45981.062960416668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45981.062960416668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45981.062960416668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45981.062960416668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45981.062960416668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45981.062960416668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45981.062960416668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45981.062960416668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45981.062960416668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45981.062960416668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45981.062960416668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45981.062960416668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45981.062960416668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45981.062960416668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45981.062960416668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45981.062960416668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45981.062960416668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45981.062960416668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45981.062960416668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45981.062960416668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45981.062960416668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45981.062960416668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45981.062960416668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45981.062960416668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45981.062960416668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45981.062960416668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45981.062960416668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45981.062960416668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45981.062960416668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45981.062960416668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45981.062960416668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45981.062960416668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45981.062960416668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45981.062960416668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45981.062960416668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45981.062960416668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45981.062960416668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45981.062960416668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45981.062960416668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45981.062960416668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45981.062960416668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45981.062960416668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45981.062960416668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45981.062960416668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45981.062960416668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45981.062960416668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45981.062960416668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45981.062960416668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45981.062960416668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45981.062960416668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45981.062960416668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45981.062960416668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45981.062960416668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45981.062960416668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45981.062960416668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45981.062960416668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45981.062960416668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45981.062960416668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45981.062960416668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45981.062960416668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45981.062960416668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45981.062960416668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45981.062960416668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45981.062960416668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45981.062960416668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45981.062960416668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45981.062960416668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45981.062960416668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45981.062960416668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45981.062960416668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45981.062960416668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45981.062960416668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45981.062960416668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45981.062960416668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45981.062960416668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45981.062960416668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45981.062960416668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45981.062960416668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45981.062960416668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45981.062960416668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45981.062960416668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45981.062960416668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45981.062960416668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45981.062960416668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45981.062960416668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45981.062960416668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45981.062960416668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45981.062960416668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45981.062960416668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45981.062960416668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45981.062960416668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45981.062960416668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45981.062960416668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45981.062960416668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45981.062960416668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45981.062960416668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45981.062960416668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45981.062960416668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45981.062960416668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45981.062960416668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45981.062960416668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45981.062960416668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45981.062960416668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45981.062960416668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45981.062960416668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45981.062960416668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45981.062960416668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45981.062960416668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45981.062960416668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45981.062960416668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45981.062960416668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45981.062960416668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45981.062960416668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45981.062960416668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45981.062960416668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45981.062960416668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45981.062960416668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45981.062960416668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45981.062960416668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45981.062960416668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45981.062960416668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45981.062960416668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45981.062960416668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45981.062960416668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45981.062960416668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45981.062960416668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45981.062960416668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45981.062960416668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45981.062960416668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45981.062960416668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45981.062960416668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45981.062960416668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45981.062960416668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45981.062960416668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45981.062960416668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45981.062960416668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45981.062960416668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45981.062960416668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45981.062960416668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45981.062960416668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45981.062960416668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45981.062960416668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45981.062960416668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45981.062960416668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45981.062960416668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45981.062960416668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45981.062960416668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45981.062960416668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45981.062960416668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45981.062960416668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45981.062960416668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45981.062960416668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45981.062960416668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45981.062960416668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45981.062960416668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45981.062960416668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45981.062960416668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45981.062960416668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45981.062960416668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45981.062960416668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45981.062960416668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45981.062960416668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45981.062960416668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45981.062960416668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45981.062960416668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45981.062960416668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45981.062960416668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45981.062960416668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45981.062960416668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45981.062960416668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45981.062960416668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45981.062960416668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45981.062960416668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45981.062960416668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45981.062960416668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45981.062960416668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45981.062960416668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45981.062960416668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45981.062960416668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45981.062960416668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45981.062960416668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45981.062960416668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45981.062960416668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45981.062960416668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45981.062960416668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45981.062960416668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45981.062960416668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45981.062960416668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45981.062960416668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45981.062960416668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45981.062960416668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45981.062960416668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45981.062960416668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45981.062960416668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45981.062960416668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45981.062960416668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45981.062960416668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45981.062960416668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45981.062960416668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45981.062960416668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45981.062960416668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45981.062960416668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45981.062960416668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45981.062960416668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45981.062960416668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45981.062960416668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45981.062960416668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45981.062960416668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45981.062960416668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45981.062960416668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45981.062960416668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45981.062960416668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45981.062960416668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45981.062960416668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45981.062960416668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45981.062960416668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45981.062960416668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45981.062960416668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45981.062960416668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45981.062960416668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45981.062960416668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45981.062960416668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45981.062960416668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45981.062960416668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45981.062960416668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45981.062960416668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45981.062960416668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45981.062960416668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45981.062960416668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45981.062960416668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45981.062960416668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45981.062960416668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45981.062960416668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45981.062960416668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45981.062960416668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45981.062960416668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45981.062960416668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45981.062960416668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45981.062960416668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45981.062960416668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45981.062960416668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45981.062960416668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45981.062960416668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45981.062960416668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45981.062960416668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45981.062960416668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45981.062960416668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45981.062960416668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45981.062960416668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45981.062960416668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45981.062960416668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45981.062960416668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45981.062960416668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45981.062960416668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45981.062960416668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45981.062960416668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45981.062960416668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45981.062960416668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45981.062960416668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45981.062960416668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45981.062960416668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45981.062960416668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45981.062960416668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45981.062960416668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45981.062960416668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45981.062960416668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45981.062960416668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45981.062960416668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45981.062960416668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45981.062960416668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45981.062960416668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45981.062960416668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45981.062960416668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45981.062960416668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45981.062960416668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45981.062960416668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45981.062960416668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45981.062960416668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45981.062960416668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45981.062960416668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45981.062960416668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45981.062960416668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45981.062960416668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45981.062960416668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45981.062960416668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45981.062960416668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45981.062960416668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45981.062960416668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45981.062960416668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45981.062960416668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45981.062960416668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45981.062960416668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45981.062960416668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45981.062960416668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45981.062960416668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45981.062960416668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45981.062960416668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45981.062960416668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45981.062960416668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45981.062960416668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45981.062960416668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45981.062960416668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45981.062960416668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45981.062960416668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45981.062960416668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45981.062960416668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45981.062960416668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45981.062960416668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45981.062960416668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45981.062960416668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45981.062960416668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45981.062960416668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45981.062960416668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45981.062960416668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45981.062960416668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45981.062960416668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45981.062960416668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45981.062960416668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45981.062960416668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45981.062960416668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45981.062960416668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45981.062960416668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45981.062960416668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45981.062960416668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45981.062960416668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45981.062960416668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45981.062960416668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45981.062960416668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45981.062960416668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45981.062960416668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45981.062960416668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45981.062960416668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45981.062960416668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45981.062960416668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45981.062960416668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45981.062960416668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45981.062960416668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45981.062960416668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45981.062960416668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45981.062960416668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45981.062960416668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45981.062960416668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45981.062960416668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45981.062960416668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45981.062960416668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45981.062960416668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45981.062960416668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45981.062960416668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45981.062960416668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45981.062960416668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45981.062960416668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45981.062960416668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45981.062960416668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45981.062960416668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45981.062960416668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45981.062960416668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45981.062960416668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45981.062960416668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45981.062960416668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45981.062960416668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45981.062960416668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45981.062960416668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45981.062960416668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45981.062960416668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45981.062960416668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45981.062960416668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45981.062960416668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45981.062960416668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45981.062960416668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45981.062960416668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45981.062960416668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45981.062960416668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45981.062960416668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45981.062960416668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45981.062960416668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45981.062960416668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45981.062960416668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45981.062960416668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45981.062960416668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45981.062960416668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45981.062960416668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45981.062960416668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45981.062960416668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45981.062960416668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45981.062960416668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45981.062960416668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45981.062960416668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45981.062960416668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45981.062960416668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45981.062960416668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45981.062960416668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45981.062960416668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45981.062960416668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45981.062960416668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45981.062960416668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45981.062960416668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45981.062960416668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45981.062960416668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45981.062960416668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45981.062960416668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45981.062960416668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45981.062960416668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45981.062960416668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45981.062960416668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45981.062960416668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45981.062960416668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45981.062960416668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45981.062960416668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45981.062960416668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45981.062960416668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45981.062960416668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45981.062960416668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45981.062960416668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45981.062960416668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45981.062960416668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45981.062960416668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45981.062960416668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45981.062960416668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45981.062960416668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45981.062960416668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45981.062960416668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45981.062960416668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45981.062960416668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45981.062960416668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45981.062960416668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45981.062960416668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45981.062960416668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45981.062960416668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45981.062960416668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45981.062960416668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45981.062960416668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45981.062960416668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45981.062960416668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45981.062960416668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45981.062960416668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45981.062960416668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277.58224282407173</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9" ca="1" si="0">IFERROR(NOW()-F3,"")</f>
        <v>0.22078449073887896</v>
      </c>
      <c r="H3" s="95">
        <v>45980.810960648145</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38770</v>
      </c>
      <c r="E4" s="94" t="s">
        <v>39021</v>
      </c>
      <c r="F4" s="95">
        <v>45980.962777777779</v>
      </c>
      <c r="G4" s="96">
        <f t="shared" ca="1" si="0"/>
        <v>0.10018263888923684</v>
      </c>
      <c r="H4" s="95">
        <v>45980.925208333334</v>
      </c>
      <c r="I4" s="113" t="str">
        <f>IFERROR(VLOOKUP(D4,DB!A:F,6,0),"")</f>
        <v>Generator-SG</v>
      </c>
      <c r="J4" s="113" t="str">
        <f>IFERROR(VLOOKUP(D4,DB!A:G,7,0),"")</f>
        <v>No BB Shifted</v>
      </c>
      <c r="K4" s="97" t="s">
        <v>39116</v>
      </c>
      <c r="L4" s="91" t="str">
        <f>IFERROR(VLOOKUP(D4,DB!A:I,9,0),"")</f>
        <v>Latis</v>
      </c>
    </row>
    <row r="5" spans="1:16" ht="15" customHeight="1">
      <c r="A5" s="113"/>
      <c r="B5" s="113" t="str">
        <f>IFERROR(VLOOKUP(D5,DB!A:K,11,0),"")</f>
        <v/>
      </c>
      <c r="C5" s="93"/>
      <c r="D5" s="91"/>
      <c r="E5" s="94"/>
      <c r="F5" s="95"/>
      <c r="G5" s="96">
        <f t="shared" ca="1" si="0"/>
        <v>45981.062960416668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45981.062960416668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45981.062960416668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45981.062960416668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45981.062960416668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45981.062960416668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45981.062960416668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45981.062960416668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45981.062960416668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45981.062960416668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45981.062960416668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45981.062960416668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45981.062960416668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45981.062960416668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45981.062960416668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45981.062960416668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45981.062960416668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45981.062960416668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45981.062960416668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45981.062960416668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45981.062960416668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45981.062960416668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45981.062960416668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45981.062960416668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45981.062960416668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45981.062960416668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45981.062960416668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45981.062960416668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45981.062960416668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45981.062960416668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45981.062960416668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45981.062960416668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45981.062960416668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45981.062960416668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45981.062960416668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45981.062960416668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45981.062960416668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45981.062960416668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45981.062960416668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45981.062960416668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45981.062960416668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45981.062960416668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45981.062960416668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45981.062960416668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45981.062960416668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45981.062960416668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45981.062960416668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45981.062960416668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45981.062960416668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45981.062960416668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45981.062960416668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45981.062960416668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45981.062960416668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45981.062960416668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45981.062960416668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45981.062960416668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45981.062960416668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45981.062960416668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45981.062960416668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45981.062960416668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45981.062960416668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45981.062960416668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45981.062960416668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45981.062960416668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45981.062960416668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45981.062960416668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45981.062960416668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45981.062960416668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45981.062960416668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45981.062960416668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45981.062960416668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45981.062960416668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45981.062960416668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45981.062960416668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45981.062960416668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45981.062960416668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45981.062960416668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45981.062960416668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45981.062960416668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45981.062960416668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45981.062960416668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45981.062960416668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45981.062960416668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45981.062960416668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45981.062960416668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45981.062960416668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45981.062960416668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45981.062960416668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45981.062960416668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45981.062960416668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45981.062960416668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45981.062960416668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45981.062960416668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45981.062960416668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45981.062960416668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45981.062960416668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45981.062960416668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45981.062960416668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45981.062960416668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45981.062960416668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45981.062960416668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45981.062960416668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45981.062960416668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45981.062960416668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45981.062960416668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45981.062960416668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45981.062960416668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45981.062960416668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45981.062960416668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45981.062960416668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45981.062960416668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45981.062960416668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45981.062960416668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45981.062960416668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45981.062960416668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45981.062960416668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45981.062960416668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45981.062960416668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45981.062960416668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45981.062960416668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45981.062960416668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45981.062960416668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45981.062960416668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45981.062960416668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45981.062960416668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45981.062960416668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45981.062960416668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45981.062960416668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45981.062960416668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45981.062960416668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45981.062960416668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45981.062960416668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45981.062960416668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45981.062960416668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45981.062960416668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45981.062960416668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45981.062960416668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45981.062960416668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45981.062960416668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45981.062960416668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45981.062960416668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45981.062960416668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45981.062960416668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45981.062960416668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45981.062960416668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45981.062960416668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45981.062960416668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45981.062960416668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45981.062960416668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45981.062960416668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45981.062960416668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45981.062960416668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45981.062960416668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45981.062960416668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45981.062960416668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45981.062960416668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45981.062960416668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45981.062960416668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45981.062960416668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45981.062960416668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45981.062960416668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45981.062960416668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45981.062960416668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45981.062960416668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45981.062960416668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45981.062960416668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45981.062960416668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45981.062960416668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45981.062960416668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45981.062960416668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45981.062960416668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45981.062960416668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45981.062960416668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45981.062960416668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45981.062960416668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45981.062960416668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45981.062960416668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45981.062960416668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45981.062960416668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45981.062960416668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45981.062960416668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45981.062960416668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45981.062960416668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45981.062960416668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45981.062960416668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45981.062960416668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45981.062960416668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45981.062960416668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45981.062960416668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45981.062960416668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45981.062960416668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45981.062960416668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45981.062960416668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45981.062960416668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45981.062960416668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45981.062960416668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45981.062960416668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45981.062960416668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45981.062960416668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45981.062960416668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45981.062960416668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45981.062960416668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45981.062960416668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45981.062960416668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45981.062960416668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45981.062960416668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45981.062960416668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45981.062960416668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45981.062960416668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45981.062960416668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45981.062960416668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45981.062960416668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45981.062960416668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45981.062960416668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45981.062960416668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45981.062960416668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45981.062960416668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45981.062960416668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45981.062960416668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45981.062960416668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45981.062960416668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45981.062960416668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45981.062960416668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45981.062960416668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45981.062960416668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45981.062960416668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45981.062960416668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45981.062960416668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45981.062960416668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45981.062960416668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45981.062960416668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45981.062960416668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45981.062960416668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45981.062960416668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45981.062960416668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45981.062960416668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45981.062960416668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45981.062960416668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45981.062960416668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45981.062960416668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45981.062960416668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45981.062960416668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45981.062960416668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45981.062960416668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45981.062960416668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45981.062960416668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45981.062960416668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45981.062960416668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45981.062960416668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45981.062960416668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45981.062960416668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45981.062960416668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45981.062960416668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45981.062960416668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45981.062960416668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45981.062960416668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45981.062960416668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45981.062960416668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45981.062960416668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45981.062960416668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45981.062960416668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45981.062960416668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45981.062960416668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45981.062960416668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45981.062960416668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45981.062960416668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45981.062960416668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45981.062960416668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45981.062960416668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45981.062960416668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45981.062960416668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45981.062960416668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45981.062960416668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45981.062960416668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45981.062960416668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45981.062960416668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45981.062960416668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45981.062960416668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45981.062960416668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45981.062960416668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45981.062960416668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45981.062960416668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45981.062960416668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45981.062960416668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45981.062960416668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45981.062960416668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45981.062960416668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45981.062960416668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45981.062960416668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45981.062960416668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45981.062960416668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45981.062960416668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45981.062960416668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45981.062960416668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45981.062960416668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45981.062960416668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45981.062960416668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45981.062960416668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45981.062960416668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45981.062960416668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45981.062960416668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45981.062960416668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45981.062960416668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45981.062960416668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45981.062960416668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45981.062960416668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45981.062960416668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45981.062960416668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45981.062960416668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45981.062960416668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45981.062960416668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45981.062960416668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45981.062960416668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45981.062960416668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45981.062960416668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45981.062960416668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45981.062960416668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45981.062960416668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45981.062960416668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45981.062960416668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45981.062960416668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45981.062960416668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45981.062960416668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45981.062960416668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45981.062960416668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45981.062960416668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45981.062960416668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45981.062960416668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45981.062960416668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45981.062960416668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45981.062960416668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45981.062960416668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45981.062960416668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45981.062960416668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45981.062960416668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45981.062960416668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45981.062960416668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45981.062960416668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45981.062960416668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45981.062960416668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45981.062960416668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45981.062960416668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45981.062960416668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45981.062960416668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45981.062960416668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45981.062960416668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45981.062960416668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45981.062960416668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45981.062960416668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45981.062960416668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45981.062960416668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45981.062960416668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45981.062960416668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45981.062960416668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45981.062960416668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45981.062960416668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45981.062960416668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45981.062960416668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45981.062960416668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45981.062960416668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45981.062960416668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45981.062960416668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45981.062960416668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45981.062960416668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45981.062960416668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45981.062960416668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45981.062960416668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45981.062960416668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45981.062960416668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45981.062960416668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45981.062960416668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45981.062960416668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45981.062960416668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45981.062960416668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45981.062960416668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45981.062960416668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45981.062960416668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45981.062960416668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45981.062960416668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45981.062960416668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45981.062960416668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45981.062960416668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45981.062960416668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45981.062960416668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45981.062960416668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45981.062960416668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45981.062960416668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45981.062960416668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45981.062960416668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45981.062960416668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45981.062960416668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45981.062960416668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45981.062960416668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45981.062960416668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45981.062960416668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45981.062960416668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45981.062960416668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45981.062960416668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45981.062960416668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45981.062960416668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45981.062960416668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45981.062960416668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45981.062960416668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45981.062960416668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45981.062960416668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45981.062960416668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45981.062960416668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45981.062960416668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45981.062960416668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45981.062960416668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45981.062960416668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45981.062960416668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45981.062960416668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45981.062960416668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45981.062960416668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45981.062960416668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45981.062960416668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45981.062960416668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45981.062960416668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45981.062960416668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45981.062960416668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45981.062960416668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45981.062960416668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45981.062960416668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45981.062960416668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45981.062960416668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45981.062960416668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45981.062960416668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45981.062960416668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45981.062960416668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45981.062960416668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45981.062960416668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45981.062960416668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45981.062960416668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45981.062960416668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45981.062960416668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45981.062960416668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45981.062960416668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45981.062960416668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45981.062960416668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45981.062960416668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45981.062960416668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45981.062960416668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45981.062960416668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45981.062960416668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45981.062960416668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45981.062960416668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45981.062960416668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45981.062960416668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45981.062960416668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45981.062960416668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45981.062960416668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45981.062960416668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45981.062960416668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45981.062960416668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45981.062960416668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45981.062960416668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45981.062960416668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45981.062960416668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45981.062960416668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45981.062960416668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45981.062960416668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45981.062960416668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45981.062960416668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45981.062960416668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45981.062960416668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45981.062960416668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45981.062960416668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45981.062960416668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45981.062960416668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45981.062960416668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45981.062960416668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45981.062960416668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45981.062960416668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45981.062960416668</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89.230900231479609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54.874083101851284</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32.401849305555515</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3.5481571759301005</v>
      </c>
      <c r="H5" s="135">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2</v>
      </c>
      <c r="D6" s="109" t="s">
        <v>33320</v>
      </c>
      <c r="E6" s="109" t="s">
        <v>39024</v>
      </c>
      <c r="F6" s="135">
        <v>45981.016076388885</v>
      </c>
      <c r="G6" s="111">
        <f ca="1">IFERROR(NOW()-F6,"")</f>
        <v>4.6884027782652993E-2</v>
      </c>
      <c r="H6" s="135">
        <v>45981.003287037034</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45981.062960416668</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45981.062960416668</v>
      </c>
      <c r="H8" s="135"/>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45981.062960416668</v>
      </c>
      <c r="H9" s="135"/>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45981.062960416668</v>
      </c>
      <c r="H10" s="135"/>
      <c r="I10" s="109" t="str">
        <f>IFERROR(VLOOKUP(D10,DB!A:F,6,0),"")</f>
        <v/>
      </c>
      <c r="J10" s="109" t="str">
        <f>IFERROR(VLOOKUP(D10,DB!A:G,7,0),"")</f>
        <v/>
      </c>
      <c r="K10" s="109"/>
      <c r="L10" s="109" t="str">
        <f>IFERROR(VLOOKUP(D10,DB!A:I,9,0),"")</f>
        <v/>
      </c>
    </row>
    <row r="11" spans="1:13">
      <c r="A11" s="109"/>
      <c r="B11" s="109" t="str">
        <f>IFERROR(VLOOKUP(D11,DB!A:K,11,0),"")</f>
        <v/>
      </c>
      <c r="C11" s="109"/>
      <c r="D11" s="148"/>
      <c r="E11" s="109"/>
      <c r="F11" s="109"/>
      <c r="G11" s="111">
        <f ca="1">IFERROR(NOW()-F11,"")</f>
        <v>45981.062960416668</v>
      </c>
      <c r="H11" s="135"/>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45981.062960416668</v>
      </c>
      <c r="H12" s="135"/>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45981.062960416668</v>
      </c>
      <c r="H13" s="135"/>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45981.062960416668</v>
      </c>
      <c r="H14" s="135"/>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45981.062960416668</v>
      </c>
      <c r="H15" s="135"/>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45981.062960416668</v>
      </c>
      <c r="H16" s="135"/>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45981.062960416668</v>
      </c>
      <c r="H17" s="135"/>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45981.062960416668</v>
      </c>
      <c r="H18" s="135"/>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45981.062960416668</v>
      </c>
      <c r="H19" s="135"/>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45981.062960416668</v>
      </c>
      <c r="H20" s="135"/>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45981.062960416668</v>
      </c>
      <c r="H21" s="135"/>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45981.062960416668</v>
      </c>
      <c r="H22" s="135"/>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45981.062960416668</v>
      </c>
      <c r="H23" s="135"/>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45981.062960416668</v>
      </c>
      <c r="H24" s="135"/>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45981.062960416668</v>
      </c>
      <c r="H25" s="135"/>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45981.062960416668</v>
      </c>
      <c r="H26" s="135"/>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45981.062960416668</v>
      </c>
      <c r="H27" s="135"/>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45981.062960416668</v>
      </c>
      <c r="H28" s="135"/>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45981.062960416668</v>
      </c>
      <c r="H29" s="135"/>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45981.062960416668</v>
      </c>
      <c r="H30" s="135"/>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45981.062960416668</v>
      </c>
      <c r="H31" s="135"/>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45981.062960416668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45981.062960416668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45981.062960416668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45981.062960416668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45981.062960416668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45981.062960416668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45981.062960416668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45981.062960416668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45981.062960416668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45981.062960416668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45981.062960416668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45981.062960416668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45981.062960416668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45981.062960416668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45981.062960416668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45981.062960416668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45981.062960416668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45981.062960416668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45981.062960416668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45981.062960416668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45981.062960416668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45981.062960416668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45981.062960416668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45981.062960416668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45981.062960416668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45981.062960416668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45981.062960416668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45981.062960416668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45981.062960416668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45981.062960416668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45981.062960416668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45981.062960416668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45981.062960416668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45981.062960416668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45981.062960416668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45981.062960416668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45981.062960416668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45981.062960416668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45981.062960416668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45981.062960416668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45981.062960416668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45981.062960416668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45981.062960416668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45981.062960416668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45981.062960416668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45981.062960416668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45981.062960416668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45981.062960416668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45981.062960416668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45981.062960416668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45981.062960416668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45981.062960416668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45981.062960416668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45981.062960416668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45981.062960416668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45981.062960416668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45981.062960416668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45981.062960416668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45981.062960416668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45981.062960416668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45981.062960416668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45981.062960416668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45981.062960416668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45981.062960416668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45981.062960416668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45981.062960416668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45981.062960416668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45981.062960416668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45981.062960416668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45981.062960416668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45981.062960416668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45981.062960416668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45981.062960416668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45981.062960416668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45981.062960416668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45981.062960416668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45981.062960416668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45981.062960416668</v>
      </c>
      <c r="H109" s="109"/>
      <c r="I109" s="109" t="str">
        <f>IFERROR(VLOOKUP(D109,DB!A:F,6,0),"")</f>
        <v/>
      </c>
      <c r="J109" s="109" t="str">
        <f>IFERROR(VLOOKUP(D109,DB!A:G,7,0),"")</f>
        <v/>
      </c>
      <c r="K109" s="109"/>
      <c r="L109" s="109" t="str">
        <f>IFERROR(VLOOKUP(D109,DB!A:I,9,0),"")</f>
        <v/>
      </c>
    </row>
    <row r="110" spans="1:12">
      <c r="A110" s="138"/>
      <c r="B110" s="138" t="str">
        <f>IFERROR(VLOOKUP(D110,DB!A:K,11,0),"")</f>
        <v/>
      </c>
      <c r="C110" s="138"/>
      <c r="D110" s="138"/>
      <c r="E110" s="138"/>
      <c r="F110" s="139"/>
      <c r="G110" s="111">
        <f ca="1">IFERROR(NOW()-F110,"")</f>
        <v>45981.062960416668</v>
      </c>
      <c r="H110" s="139"/>
      <c r="I110" s="138" t="str">
        <f>IFERROR(VLOOKUP(D110,DB!A:F,6,0),"")</f>
        <v/>
      </c>
      <c r="J110" s="138" t="str">
        <f>IFERROR(VLOOKUP(D110,DB!A:G,7,0),"")</f>
        <v/>
      </c>
      <c r="K110" s="138"/>
      <c r="L110" s="138" t="str">
        <f>IFERROR(VLOOKUP(D110,DB!A:I,9,0),"")</f>
        <v/>
      </c>
    </row>
    <row r="111" spans="1:12">
      <c r="A111" s="138"/>
      <c r="B111" s="138" t="str">
        <f>IFERROR(VLOOKUP(D111,DB!A:K,11,0),"")</f>
        <v/>
      </c>
      <c r="C111" s="138"/>
      <c r="D111" s="138"/>
      <c r="E111" s="138"/>
      <c r="F111" s="139"/>
      <c r="G111" s="111">
        <f ca="1">IFERROR(NOW()-F111,"")</f>
        <v>45981.062960416668</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45981.062960416668</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45981.062960416668</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45981.062960416668</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45981.062960416668</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45981.062960416668</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45981.062960416668</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45981.062960416668</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45981.062960416668</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45981.062960416668</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45981.062960416668</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45981.062960416668</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45981.062960416668</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45981.062960416668</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45981.062960416668</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45981.062960416668</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45981.062960416668</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45981.062960416668</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45981.062960416668</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45981.062960416668</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45981.062960416668</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45981.062960416668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45981.062960416668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45981.062960416668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45981.062960416668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45981.062960416668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45981.062960416668</v>
      </c>
      <c r="H137" s="139"/>
      <c r="I137" s="138" t="str">
        <f>IFERROR(VLOOKUP(D137,DB!A:F,6,0),"")</f>
        <v/>
      </c>
      <c r="J137" s="138" t="str">
        <f>IFERROR(VLOOKUP(D137,DB!A:G,7,0),"")</f>
        <v/>
      </c>
      <c r="K137" s="138"/>
      <c r="L137" s="138"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45981.062960416668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45981.062960416668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45981.062960416668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45981.062960416668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45981.062960416668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45981.062960416668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45981.062960416668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45981.062960416668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45981.062960416668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45981.062960416668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45981.062960416668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45981.062960416668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45981.062960416668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45981.062960416668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45981.062960416668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45981.062960416668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45981.062960416668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45981.062960416668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45981.062960416668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45981.062960416668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45981.062960416668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45981.062960416668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45981.062960416668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45981.062960416668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45981.062960416668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45981.062960416668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45981.062960416668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45981.062960416668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45981.062960416668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45981.062960416668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45981.062960416668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45981.062960416668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45981.062960416668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45981.062960416668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45981.062960416668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45981.062960416668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45981.062960416668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45981.062960416668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45981.062960416668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45981.062960416668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45981.062960416668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45981.062960416668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45981.062960416668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45981.062960416668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45981.062960416668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45981.062960416668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45981.062960416668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45981.062960416668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45981.062960416668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45981.062960416668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45981.062960416668</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2025-11-19T22:30:39Z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