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194" documentId="120_S{2AC9BD13-BADA-5192-A53E-5A8FF88502F6}" xr6:coauthVersionLast="47" xr6:coauthVersionMax="47" xr10:uidLastSave="{DA7E4AC2-BAEF-4904-8FE6-21A46366945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alcChain>
</file>

<file path=xl/sharedStrings.xml><?xml version="1.0" encoding="utf-8"?>
<sst xmlns="http://schemas.openxmlformats.org/spreadsheetml/2006/main" count="181556" uniqueCount="39146">
  <si>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</si>
  <si>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</si>
  <si>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</si>
  <si>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</si>
  <si>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</si>
  <si>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</si>
  <si>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</si>
  <si>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</si>
  <si>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</si>
  <si>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</si>
  <si>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</si>
  <si>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</si>
  <si>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</si>
  <si>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</si>
  <si>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</si>
  <si>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</si>
  <si>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</si>
  <si>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</si>
  <si>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</si>
  <si>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</si>
  <si>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</si>
  <si>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</si>
  <si>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</si>
  <si>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</si>
  <si>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</si>
  <si>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</si>
  <si>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</si>
  <si>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</si>
  <si>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</si>
  <si>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</si>
  <si>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</si>
  <si>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</si>
  <si>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</si>
  <si>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</si>
  <si>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</si>
  <si>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</si>
  <si>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</si>
  <si>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</si>
  <si>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</si>
  <si>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</si>
  <si>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</si>
  <si>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</si>
  <si>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</si>
  <si>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</si>
  <si>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</si>
  <si>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</si>
  <si>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</si>
  <si>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</si>
  <si>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</si>
  <si>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</si>
  <si>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</si>
  <si>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</si>
  <si>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</si>
  <si>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</si>
  <si>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</si>
  <si>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</si>
  <si>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</si>
  <si>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</si>
  <si>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</si>
  <si>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</si>
  <si>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</si>
  <si>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</si>
  <si>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</si>
  <si>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</si>
  <si>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</si>
  <si>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</si>
  <si>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</si>
  <si>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</si>
  <si>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</si>
  <si>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</si>
  <si>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</si>
  <si>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</si>
  <si>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</si>
  <si>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</si>
  <si>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</si>
  <si>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</si>
  <si>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</si>
  <si>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</si>
  <si>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</si>
  <si>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</si>
  <si>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</si>
  <si>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</si>
  <si>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</si>
  <si>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</si>
  <si>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</si>
  <si>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</si>
  <si>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</si>
  <si>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</si>
  <si>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</si>
  <si>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</si>
  <si>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</si>
  <si>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</si>
  <si>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</si>
  <si>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</si>
  <si>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</si>
  <si>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</si>
  <si>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</si>
  <si>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</si>
  <si>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</si>
  <si>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</si>
  <si>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</si>
  <si>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</si>
  <si>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</si>
  <si>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</si>
  <si>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</si>
  <si>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</si>
  <si>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</si>
  <si>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</si>
  <si>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</si>
  <si>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</si>
  <si>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</si>
  <si>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</si>
  <si>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</si>
  <si>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</si>
  <si>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</si>
  <si>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</si>
  <si>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</si>
  <si>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</si>
  <si>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</si>
  <si>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</si>
  <si>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</si>
  <si>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</si>
  <si>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</si>
  <si>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</si>
  <si>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</si>
  <si>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</si>
  <si>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</si>
  <si>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</si>
  <si>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</si>
  <si>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</si>
  <si>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</si>
  <si>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</si>
  <si>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</si>
  <si>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</si>
  <si>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</si>
  <si>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</si>
  <si>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</si>
  <si>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</si>
  <si>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</si>
  <si>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</si>
  <si>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</si>
  <si>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</si>
  <si>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</si>
  <si>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</si>
  <si>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</si>
  <si>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</si>
  <si>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</si>
  <si>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</si>
  <si>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</si>
  <si>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</si>
  <si>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</si>
  <si>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</si>
  <si>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</si>
  <si>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</si>
  <si>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</si>
  <si>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</si>
  <si>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</si>
  <si>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</si>
  <si>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</si>
  <si>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</si>
  <si>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</si>
  <si>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</si>
  <si>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</si>
  <si>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</si>
  <si>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</si>
  <si>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</si>
  <si>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</si>
  <si>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</si>
  <si>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</si>
  <si>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</si>
  <si>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</si>
  <si>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</si>
  <si>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</si>
  <si>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</si>
  <si>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</si>
  <si>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</si>
  <si>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</si>
  <si>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</si>
  <si>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</si>
  <si>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</si>
  <si>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</si>
  <si>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</si>
  <si>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</si>
  <si>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</si>
  <si>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</si>
  <si>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</si>
  <si>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</si>
  <si>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</si>
  <si>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</si>
  <si>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</si>
  <si>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</si>
  <si>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</si>
  <si>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</si>
  <si>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</si>
  <si>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</si>
  <si>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</si>
  <si>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</si>
  <si>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</si>
  <si>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</si>
  <si>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</si>
  <si>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</si>
  <si>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</si>
  <si>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</si>
  <si>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</si>
  <si>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</si>
  <si>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</si>
  <si>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</si>
  <si>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</si>
  <si>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</si>
  <si>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</si>
  <si>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</si>
  <si>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</si>
  <si>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</si>
  <si>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</si>
  <si>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</si>
  <si>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</si>
  <si>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</si>
  <si>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</si>
  <si>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</si>
  <si>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</si>
  <si>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</si>
  <si>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</si>
  <si>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</si>
  <si>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</si>
  <si>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</si>
  <si>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</si>
  <si>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</si>
  <si>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</si>
  <si>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</si>
  <si>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</si>
  <si>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</si>
  <si>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</si>
  <si>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</si>
  <si>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</si>
  <si>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</si>
  <si>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</si>
  <si>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</si>
  <si>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</si>
  <si>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</si>
  <si>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</si>
  <si>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</si>
  <si>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</si>
  <si>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</si>
  <si>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</si>
  <si>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</si>
  <si>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</si>
  <si>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</si>
  <si>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</si>
  <si>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</si>
  <si>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</si>
  <si>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</si>
  <si>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</si>
  <si>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</si>
  <si>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</si>
  <si>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</si>
  <si>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</si>
  <si>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</si>
  <si>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</si>
  <si>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</si>
  <si>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</si>
  <si>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</si>
  <si>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</si>
  <si>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</si>
  <si>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</si>
  <si>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</si>
  <si>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</si>
  <si>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</si>
  <si>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</si>
  <si>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</si>
  <si>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</si>
  <si>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</si>
  <si>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</si>
  <si>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</si>
  <si>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</si>
  <si>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</si>
  <si>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</si>
  <si>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</si>
  <si>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</si>
  <si>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</si>
  <si>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</si>
  <si>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</si>
  <si>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</si>
  <si>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</si>
  <si>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</si>
  <si>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</si>
  <si>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</si>
  <si>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</si>
  <si>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</si>
  <si>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</si>
  <si>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</si>
  <si>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</si>
  <si>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</si>
  <si>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</si>
  <si>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</si>
  <si>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</si>
  <si>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</si>
  <si>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</si>
  <si>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</si>
  <si>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</si>
  <si>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</si>
  <si>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</si>
  <si>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</si>
  <si>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</si>
  <si>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</si>
  <si>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</si>
  <si>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</si>
  <si>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</si>
  <si>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</si>
  <si>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</si>
  <si>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</si>
  <si>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</si>
  <si>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</si>
  <si>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</si>
  <si>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</si>
  <si>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</si>
  <si>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</si>
  <si>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</si>
  <si>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</si>
  <si>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</si>
  <si>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</si>
  <si>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</si>
  <si>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</si>
  <si>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</si>
  <si>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</si>
  <si>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</si>
  <si>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</si>
  <si>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</si>
  <si>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</si>
  <si>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</si>
  <si>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</si>
  <si>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</si>
  <si>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</si>
  <si>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</si>
  <si>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</si>
  <si>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</si>
  <si>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</si>
  <si>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</si>
  <si>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</si>
  <si>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</si>
  <si>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</si>
  <si>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</si>
  <si>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</si>
  <si>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</si>
  <si>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</si>
  <si>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</si>
  <si>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</si>
  <si>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</si>
  <si>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</si>
  <si>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</si>
  <si>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</si>
  <si>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</si>
  <si>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</si>
  <si>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</si>
  <si>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</si>
  <si>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</si>
  <si>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</si>
  <si>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</si>
  <si>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</si>
  <si>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</si>
  <si>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</si>
  <si>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</si>
  <si>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</si>
  <si>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</si>
  <si>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</si>
  <si>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</si>
  <si>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</si>
  <si>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</si>
  <si>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</si>
  <si>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</si>
  <si>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</si>
  <si>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</si>
  <si>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</si>
  <si>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</si>
  <si>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</si>
  <si>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</si>
  <si>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</si>
  <si>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</si>
  <si>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</si>
  <si>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</si>
  <si>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</si>
  <si>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</si>
  <si>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</si>
  <si>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</si>
  <si>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</si>
  <si>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</si>
  <si>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</si>
  <si>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</si>
  <si>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</si>
  <si>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</si>
  <si>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</si>
  <si>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</si>
  <si>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</si>
  <si>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</si>
  <si>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</si>
  <si>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</si>
  <si>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</si>
  <si>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</si>
  <si>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</si>
  <si>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</si>
  <si>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</si>
  <si>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</si>
  <si>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</si>
  <si>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</si>
  <si>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</si>
  <si>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</si>
  <si>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</si>
  <si>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</si>
  <si>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</si>
  <si>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</si>
  <si>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</si>
  <si>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</si>
  <si>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</si>
  <si>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</si>
  <si>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</si>
  <si>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</si>
  <si>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</si>
  <si>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</si>
  <si>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</si>
  <si>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</si>
  <si>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</si>
  <si>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</si>
  <si>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</si>
  <si>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</si>
  <si>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</si>
  <si>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</si>
  <si>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</si>
  <si>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</si>
  <si>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</si>
  <si>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</si>
  <si>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</si>
  <si>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</si>
  <si>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</si>
  <si>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</si>
  <si>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</si>
  <si>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</si>
  <si>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</si>
  <si>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</si>
  <si>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</si>
  <si>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</si>
  <si>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</si>
  <si>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</si>
  <si>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</si>
  <si>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</si>
  <si>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</si>
  <si>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</si>
  <si>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</si>
  <si>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</si>
  <si>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</si>
  <si>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</si>
  <si>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</si>
  <si>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</si>
  <si>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</si>
  <si>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</si>
  <si>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</si>
  <si>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</si>
  <si>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</si>
  <si>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</si>
  <si>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</si>
  <si>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</si>
  <si>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</si>
  <si>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</si>
  <si>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</si>
  <si>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</si>
  <si>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</si>
  <si>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</si>
  <si>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</si>
  <si>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</si>
  <si>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</si>
  <si>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</si>
  <si>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</si>
  <si>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</si>
  <si>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</si>
  <si>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</si>
  <si>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</si>
  <si>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</si>
  <si>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</si>
  <si>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</si>
  <si>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</si>
  <si>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</si>
  <si>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</si>
  <si>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</si>
  <si>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</si>
  <si>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</si>
  <si>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</si>
  <si>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</si>
  <si>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</si>
  <si>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</si>
  <si>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</si>
  <si>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</si>
  <si>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</si>
  <si>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</si>
  <si>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</si>
  <si>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</si>
  <si>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</si>
  <si>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</si>
  <si>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</si>
  <si>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</si>
  <si>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</si>
  <si>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</si>
  <si>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</si>
  <si>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</si>
  <si>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</si>
  <si>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</si>
  <si>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</si>
  <si>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</si>
  <si>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</si>
  <si>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</si>
  <si>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</si>
  <si>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</si>
  <si>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</si>
  <si>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</si>
  <si>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</si>
  <si>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</si>
  <si>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</si>
  <si>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</si>
  <si>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</si>
  <si>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</si>
  <si>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</si>
  <si>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</si>
  <si>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</si>
  <si>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</si>
  <si>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</si>
  <si>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</si>
  <si>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</si>
  <si>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</si>
  <si>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</si>
  <si>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</si>
  <si>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</si>
  <si>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</si>
  <si>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</si>
  <si>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</si>
  <si>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</si>
  <si>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</si>
  <si>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</si>
  <si>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</si>
  <si>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</si>
  <si>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</si>
  <si>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</si>
  <si>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</si>
  <si>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</si>
  <si>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</si>
  <si>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</si>
  <si>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</si>
  <si>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</si>
  <si>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</si>
  <si>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</si>
  <si>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</si>
  <si>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</si>
  <si>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</si>
  <si>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</si>
  <si>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</si>
  <si>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</si>
  <si>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</si>
  <si>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</si>
  <si>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</si>
  <si>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</si>
  <si>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</si>
  <si>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</si>
  <si>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</si>
  <si>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</si>
  <si>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</si>
  <si>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</si>
  <si>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</si>
  <si>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</si>
  <si>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</si>
  <si>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</si>
  <si>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</si>
  <si>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</si>
  <si>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</si>
  <si>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</si>
  <si>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</si>
  <si>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</si>
  <si>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</si>
  <si>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</si>
  <si>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</si>
  <si>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</si>
  <si>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</si>
  <si>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</si>
  <si>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</si>
  <si>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</si>
  <si>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</si>
  <si>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</si>
  <si>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</si>
  <si>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</si>
  <si>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</si>
  <si>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</si>
  <si>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</si>
  <si>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</si>
  <si>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</si>
  <si>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</si>
  <si>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</si>
  <si>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</si>
  <si>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</si>
  <si>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</si>
  <si>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</si>
  <si>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</si>
  <si>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</si>
  <si>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</si>
  <si>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</si>
  <si>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</si>
  <si>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</si>
  <si>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</si>
  <si>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</si>
  <si>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</si>
  <si>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</si>
  <si>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</si>
  <si>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</si>
  <si>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</si>
  <si>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</si>
  <si>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</si>
  <si>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</si>
  <si>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</si>
  <si>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</si>
  <si>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</si>
  <si>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</si>
  <si>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</si>
  <si>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</si>
  <si>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</si>
  <si>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</si>
  <si>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</si>
  <si>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</si>
  <si>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</si>
  <si>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</si>
  <si>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</si>
  <si>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</si>
  <si>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</si>
  <si>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</si>
  <si>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</si>
  <si>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</si>
  <si>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</si>
  <si>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</si>
  <si>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</si>
  <si>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</si>
  <si>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</si>
  <si>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</si>
  <si>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</si>
  <si>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</si>
  <si>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</si>
  <si>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</si>
  <si>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</si>
  <si>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</si>
  <si>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</si>
  <si>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</si>
  <si>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</si>
  <si>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</si>
  <si>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</si>
  <si>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</si>
  <si>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</si>
  <si>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</si>
  <si>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</si>
  <si>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</si>
  <si>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</si>
  <si>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</si>
  <si>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</si>
  <si>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</si>
  <si>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</si>
  <si>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</si>
  <si>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</si>
  <si>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</si>
  <si>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</si>
  <si>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</si>
  <si>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</si>
  <si>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</si>
  <si>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</si>
  <si>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</si>
  <si>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</si>
  <si>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</si>
  <si>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</si>
  <si>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</si>
  <si>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</si>
  <si>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</si>
  <si>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</si>
  <si>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</si>
  <si>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</si>
  <si>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</si>
  <si>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</si>
  <si>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</si>
  <si>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</si>
  <si>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</si>
  <si>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</si>
  <si>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</si>
  <si>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</si>
  <si>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</si>
  <si>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</si>
  <si>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</si>
  <si>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</si>
  <si>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</si>
  <si>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</si>
  <si>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</si>
  <si>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</si>
  <si>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</si>
  <si>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</si>
  <si>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</si>
  <si>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</si>
  <si>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</si>
  <si>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</si>
  <si>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</si>
  <si>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</si>
  <si>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</si>
  <si>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</si>
  <si>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</si>
  <si>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</si>
  <si>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</si>
  <si>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</si>
  <si>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</si>
  <si>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</si>
  <si>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</si>
  <si>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</si>
  <si>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</si>
  <si>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</si>
  <si>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</si>
  <si>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</si>
  <si>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</si>
  <si>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</si>
  <si>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</si>
  <si>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</si>
  <si>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</si>
  <si>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</si>
  <si>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</si>
  <si>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</si>
  <si>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</si>
  <si>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</si>
  <si>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</si>
  <si>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</si>
  <si>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</si>
  <si>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</si>
  <si>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</si>
  <si>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</si>
  <si>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</si>
  <si>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</si>
  <si>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</si>
  <si>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</si>
  <si>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</si>
  <si>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</si>
  <si>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</si>
  <si>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</si>
  <si>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</si>
  <si>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</si>
  <si>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</si>
  <si>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</si>
  <si>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</si>
  <si>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</si>
  <si>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</si>
  <si>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</si>
  <si>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</si>
  <si>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</si>
  <si>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</si>
  <si>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</si>
  <si>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</si>
  <si>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</si>
  <si>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</si>
  <si>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</si>
  <si>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</si>
  <si>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</si>
  <si>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</si>
  <si>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</si>
  <si>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</si>
  <si>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</si>
  <si>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</si>
  <si>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</si>
  <si>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</si>
  <si>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</si>
  <si>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</si>
  <si>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</si>
  <si>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</si>
  <si>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</si>
  <si>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</si>
  <si>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</si>
  <si>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</si>
  <si>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</si>
  <si>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</si>
  <si>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</si>
  <si>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</si>
  <si>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</si>
  <si>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</si>
  <si>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</si>
  <si>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</si>
  <si>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</si>
  <si>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</si>
  <si>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</si>
  <si>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</si>
  <si>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</si>
  <si>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</si>
  <si>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</si>
  <si>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</si>
  <si>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</si>
  <si>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</si>
  <si>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</si>
  <si>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</si>
  <si>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</si>
  <si>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</si>
  <si>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</si>
  <si>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</si>
  <si>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</si>
  <si>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</si>
  <si>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</si>
  <si>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</si>
  <si>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</si>
  <si>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</si>
  <si>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</si>
  <si>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</si>
  <si>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</si>
  <si>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</si>
  <si>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</si>
  <si>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</si>
  <si>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</si>
  <si>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</si>
  <si>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</si>
  <si>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</si>
  <si>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</si>
  <si>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</si>
  <si>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</si>
  <si>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</si>
  <si>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</si>
  <si>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</si>
  <si>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</si>
  <si>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</si>
  <si>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</si>
  <si>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</si>
  <si>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</si>
  <si>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</si>
  <si>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</si>
  <si>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</si>
  <si>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</si>
  <si>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</si>
  <si>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</si>
  <si>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</si>
  <si>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</si>
  <si>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</si>
  <si>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</si>
  <si>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</si>
  <si>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</si>
  <si>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</si>
  <si>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</si>
  <si>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</si>
  <si>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</si>
  <si>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</si>
  <si>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</si>
  <si>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</si>
  <si>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</si>
  <si>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</si>
  <si>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</si>
  <si>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</si>
  <si>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</si>
  <si>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</si>
  <si>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</si>
  <si>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</si>
  <si>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</si>
  <si>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</si>
  <si>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</si>
  <si>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</si>
  <si>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</si>
  <si>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</si>
  <si>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</si>
  <si>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</si>
  <si>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</si>
  <si>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</si>
  <si>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</si>
  <si>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</si>
  <si>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</si>
  <si>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</si>
  <si>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</si>
  <si>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</si>
  <si>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</si>
  <si>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</si>
  <si>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</si>
  <si>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</si>
  <si>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</si>
  <si>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</si>
  <si>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</si>
  <si>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</si>
  <si>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</si>
  <si>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</si>
  <si>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</si>
  <si>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</si>
  <si>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</si>
  <si>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</si>
  <si>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</si>
  <si>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</si>
  <si>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</si>
  <si>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</si>
  <si>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</si>
  <si>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</si>
  <si>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</si>
  <si>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</si>
  <si>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</si>
  <si>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</si>
  <si>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</si>
  <si>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</si>
  <si>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</si>
  <si>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</si>
  <si>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</si>
  <si>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</si>
  <si>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</si>
  <si>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</si>
  <si>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</si>
  <si>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</si>
  <si>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</si>
  <si>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</si>
  <si>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</si>
  <si>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</si>
  <si>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</si>
  <si>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</si>
  <si>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</si>
  <si>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</si>
  <si>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</si>
  <si>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</si>
  <si>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</si>
  <si>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</si>
  <si>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</si>
  <si>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</si>
  <si>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</si>
  <si>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</si>
  <si>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</si>
  <si>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</si>
  <si>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</si>
  <si>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</si>
  <si>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</si>
  <si>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</si>
  <si>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</si>
  <si>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</si>
  <si>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</si>
  <si>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</si>
  <si>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</si>
  <si>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</si>
  <si>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</si>
  <si>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</si>
  <si>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</si>
  <si>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</si>
  <si>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</si>
  <si>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</si>
  <si>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</si>
  <si>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</si>
  <si>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</si>
  <si>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</si>
  <si>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</si>
  <si>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</si>
  <si>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</si>
  <si>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</si>
  <si>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</si>
  <si>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</si>
  <si>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</si>
  <si>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</si>
  <si>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</si>
  <si>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</si>
  <si>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</si>
  <si>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</si>
  <si>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</si>
  <si>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</si>
  <si>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</si>
  <si>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</si>
  <si>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</si>
  <si>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</si>
  <si>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</si>
  <si>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</si>
  <si>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</si>
  <si>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</si>
  <si>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</si>
  <si>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</si>
  <si>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</si>
  <si>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</si>
  <si>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</si>
  <si>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</si>
  <si>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</si>
  <si>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</si>
  <si>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</si>
  <si>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</si>
  <si>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</si>
  <si>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</si>
  <si>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</si>
  <si>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</si>
  <si>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</si>
  <si>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</si>
  <si>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</si>
  <si>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</si>
  <si>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</si>
  <si>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</si>
  <si>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</si>
  <si>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</si>
  <si>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</si>
  <si>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</si>
  <si>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</si>
  <si>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</si>
  <si>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</si>
  <si>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</si>
  <si>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</si>
  <si>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</si>
  <si>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</si>
  <si>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</si>
  <si>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</si>
  <si>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</si>
  <si>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</si>
  <si>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</si>
  <si>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</si>
  <si>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</si>
  <si>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</si>
  <si>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</si>
  <si>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</si>
  <si>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</si>
  <si>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</si>
  <si>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</si>
  <si>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</si>
  <si>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</si>
  <si>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</si>
  <si>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</si>
  <si>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</si>
  <si>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</si>
  <si>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</si>
  <si>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</si>
  <si>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</si>
  <si>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</si>
  <si>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</si>
  <si>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</si>
  <si>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</si>
  <si>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</si>
  <si>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</si>
  <si>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</si>
  <si>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</si>
  <si>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</si>
  <si>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</si>
  <si>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</si>
  <si>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</si>
  <si>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</si>
  <si>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</si>
  <si>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</si>
  <si>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</si>
  <si>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</si>
  <si>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</si>
  <si>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</si>
  <si>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</si>
  <si>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</si>
  <si>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</si>
  <si>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</si>
  <si>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</si>
  <si>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</si>
  <si>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</si>
  <si>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</si>
  <si>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</si>
  <si>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</si>
  <si>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</si>
  <si>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</si>
  <si>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</si>
  <si>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</si>
  <si>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</si>
  <si>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</si>
  <si>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</si>
  <si>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</si>
  <si>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</si>
  <si>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</si>
  <si>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</si>
  <si>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</si>
  <si>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</si>
  <si>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</si>
  <si>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</si>
  <si>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</si>
  <si>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</si>
  <si>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</si>
  <si>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</si>
  <si>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</si>
  <si>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</si>
  <si>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</si>
  <si>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</si>
  <si>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</si>
  <si>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</si>
  <si>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</si>
  <si>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</si>
  <si>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</si>
  <si>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</si>
  <si>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</si>
  <si>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</si>
  <si>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</si>
  <si>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</si>
  <si>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</si>
  <si>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</si>
  <si>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</si>
  <si>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</si>
  <si>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</si>
  <si>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</si>
  <si>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</si>
  <si>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</si>
  <si>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</si>
  <si>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</si>
  <si>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</si>
  <si>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</si>
  <si>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</si>
  <si>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</si>
  <si>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</si>
  <si>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</si>
  <si>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</si>
  <si>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</si>
  <si>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</si>
  <si>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</si>
  <si>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</si>
  <si>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</si>
  <si>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</si>
  <si>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</si>
  <si>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</si>
  <si>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</si>
  <si>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</si>
  <si>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</si>
  <si>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</si>
  <si>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</si>
  <si>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</si>
  <si>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</si>
  <si>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</si>
  <si>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</si>
  <si>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</si>
  <si>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</si>
  <si>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</si>
  <si>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</si>
  <si>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</si>
  <si>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</si>
  <si>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</si>
  <si>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</si>
  <si>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</si>
  <si>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</si>
  <si>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</si>
  <si>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</si>
  <si>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</si>
  <si>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</si>
  <si>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</si>
  <si>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</si>
  <si>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</si>
  <si>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</si>
  <si>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</si>
  <si>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</si>
  <si>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</si>
  <si>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</si>
  <si>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</si>
  <si>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</si>
  <si>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</si>
  <si>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</si>
  <si>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</si>
  <si>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</si>
  <si>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</si>
  <si>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</si>
  <si>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</si>
  <si>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</si>
  <si>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</si>
  <si>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</si>
  <si>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</si>
  <si>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</si>
  <si>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</si>
  <si>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</si>
  <si>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</si>
  <si>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</si>
  <si>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</si>
  <si>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</si>
  <si>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</si>
  <si>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</si>
  <si>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</si>
  <si>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</si>
  <si>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</si>
  <si>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</si>
  <si>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</si>
  <si>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</si>
  <si>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</si>
  <si>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</si>
  <si>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</si>
  <si>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</si>
  <si>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</si>
  <si>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</si>
  <si>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</si>
  <si>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</si>
  <si>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</si>
  <si>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</si>
  <si>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</si>
  <si>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</si>
  <si>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</si>
  <si>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</si>
  <si>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</si>
  <si>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</si>
  <si>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</si>
  <si>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</si>
  <si>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</si>
  <si>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</si>
  <si>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</si>
  <si>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</si>
  <si>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</si>
  <si>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</si>
  <si>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</si>
  <si>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</si>
  <si>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</si>
  <si>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</si>
  <si>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</si>
  <si>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</si>
  <si>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</si>
  <si>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</si>
  <si>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</si>
  <si>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</si>
  <si>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</si>
  <si>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</si>
  <si>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</si>
  <si>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</si>
  <si>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</si>
  <si>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</si>
  <si>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</si>
  <si>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</si>
  <si>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</si>
  <si>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</si>
  <si>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</si>
  <si>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</si>
  <si>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</si>
  <si>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</si>
  <si>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</si>
  <si>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</si>
  <si>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</si>
  <si>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</si>
  <si>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</si>
  <si>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</si>
  <si>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</si>
  <si>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</si>
  <si>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</si>
  <si>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</si>
  <si>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</si>
  <si>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</si>
  <si>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</si>
  <si>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</si>
  <si>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</si>
  <si>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</si>
  <si>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</si>
  <si>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</si>
  <si>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</si>
  <si>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</si>
  <si>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</si>
  <si>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</si>
  <si>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</si>
  <si>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</si>
  <si>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</si>
  <si>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</si>
  <si>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</si>
  <si>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</si>
  <si>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</si>
  <si>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</si>
  <si>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</si>
  <si>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</si>
  <si>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</si>
  <si>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</si>
  <si>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</si>
  <si>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</si>
  <si>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</si>
  <si>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</si>
  <si>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</si>
  <si>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</si>
  <si>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</si>
  <si>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</si>
  <si>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</si>
  <si>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</si>
  <si>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</si>
  <si>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</si>
  <si>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</si>
  <si>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</si>
  <si>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</si>
  <si>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</si>
  <si>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</si>
  <si>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</si>
  <si>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</si>
  <si>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</si>
  <si>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</si>
  <si>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</si>
  <si>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</si>
  <si>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</si>
  <si>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</si>
  <si>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</si>
  <si>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</si>
  <si>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</si>
  <si>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</si>
  <si>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</si>
  <si>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</si>
  <si>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</si>
  <si>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</si>
  <si>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</si>
  <si>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</si>
  <si>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</si>
  <si>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</si>
  <si>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</si>
  <si>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</si>
  <si>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</si>
  <si>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</si>
  <si>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</si>
  <si>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</si>
  <si>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</si>
  <si>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</si>
  <si>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</si>
  <si>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</si>
  <si>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</si>
  <si>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</si>
  <si>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</si>
  <si>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</si>
  <si>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</si>
  <si>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</si>
  <si>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</si>
  <si>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</si>
  <si>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</si>
  <si>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</si>
  <si>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</si>
  <si>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</si>
  <si>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</si>
  <si>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</si>
  <si>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</si>
  <si>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</si>
  <si>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</si>
  <si>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</si>
  <si>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</si>
  <si>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</si>
  <si>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</si>
  <si>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</si>
  <si>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</si>
  <si>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</si>
  <si>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</si>
  <si>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</si>
  <si>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</si>
  <si>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</si>
  <si>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</si>
  <si>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</si>
  <si>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</si>
  <si>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</si>
  <si>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</si>
  <si>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</si>
  <si>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</si>
  <si>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</si>
  <si>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</si>
  <si>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</si>
  <si>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</si>
  <si>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</si>
  <si>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</si>
  <si>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</si>
  <si>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</si>
  <si>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</si>
  <si>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</si>
  <si>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</si>
  <si>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</si>
  <si>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</si>
  <si>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</si>
  <si>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</si>
  <si>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</si>
  <si>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</si>
  <si>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</si>
  <si>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</si>
  <si>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</si>
  <si>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</si>
  <si>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</si>
  <si>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</si>
  <si>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</si>
  <si>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</si>
  <si>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</si>
  <si>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</si>
  <si>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</si>
  <si>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</si>
  <si>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</si>
  <si>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</si>
  <si>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</si>
  <si>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</si>
  <si>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</si>
  <si>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</si>
  <si>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</si>
  <si>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</si>
  <si>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</si>
  <si>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</si>
  <si>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</si>
  <si>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</si>
  <si>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</si>
  <si>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</si>
  <si>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</si>
  <si>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</si>
  <si>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</si>
  <si>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</si>
  <si>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</si>
  <si>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</si>
  <si>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</si>
  <si>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</si>
  <si>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</si>
  <si>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</si>
  <si>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</si>
  <si>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</si>
  <si>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</si>
  <si>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</si>
  <si>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</si>
  <si>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</si>
  <si>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</si>
  <si>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</si>
  <si>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</si>
  <si>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</si>
  <si>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</si>
  <si>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</si>
  <si>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</si>
  <si>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</si>
  <si>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</si>
  <si>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</si>
  <si>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</si>
  <si>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</si>
  <si>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</si>
  <si>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</si>
  <si>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</si>
  <si>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</si>
  <si>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</si>
  <si>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</si>
  <si>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</si>
  <si>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</si>
  <si>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</si>
  <si>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</si>
  <si>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</si>
  <si>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</si>
  <si>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</si>
  <si>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</si>
  <si>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</si>
  <si>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</si>
  <si>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</si>
  <si>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</si>
  <si>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</si>
  <si>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</si>
  <si>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</si>
  <si>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</si>
  <si>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</si>
  <si>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</si>
  <si>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</si>
  <si>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</si>
  <si>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</si>
  <si>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</si>
  <si>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</si>
  <si>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</si>
  <si>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</si>
  <si>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</si>
  <si>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</si>
  <si>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</si>
  <si>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</si>
  <si>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</si>
  <si>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</si>
  <si>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</si>
  <si>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</si>
  <si>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</si>
  <si>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</si>
  <si>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</si>
  <si>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</si>
  <si>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</si>
  <si>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</si>
  <si>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</si>
  <si>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</si>
  <si>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</si>
  <si>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</si>
  <si>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</si>
  <si>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</si>
  <si>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</si>
  <si>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</si>
  <si>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</si>
  <si>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</si>
  <si>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</si>
  <si>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</si>
  <si>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</si>
  <si>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</si>
  <si>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</si>
  <si>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</si>
  <si>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</si>
  <si>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</si>
  <si>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</si>
  <si>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</si>
  <si>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</si>
  <si>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</si>
  <si>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</si>
  <si>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</si>
  <si>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</si>
  <si>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</si>
  <si>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</si>
  <si>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</si>
  <si>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</si>
  <si>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</si>
  <si>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</si>
  <si>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</si>
  <si>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</si>
  <si>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</si>
  <si>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</si>
  <si>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</si>
  <si>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</si>
  <si>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</si>
  <si>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</si>
  <si>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</si>
  <si>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</si>
  <si>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</si>
  <si>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</si>
  <si>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</si>
  <si>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</si>
  <si>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</si>
  <si>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</si>
  <si>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</si>
  <si>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</si>
  <si>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</si>
  <si>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</si>
  <si>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</si>
  <si>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</si>
  <si>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</si>
  <si>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</si>
  <si>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</si>
  <si>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</si>
  <si>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</si>
  <si>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</si>
  <si>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</si>
  <si>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</si>
  <si>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</si>
  <si>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</si>
  <si>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</si>
  <si>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</si>
  <si>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</si>
  <si>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</si>
  <si>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</si>
  <si>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</si>
  <si>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</si>
  <si>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</si>
  <si>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</si>
  <si>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</si>
  <si>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</si>
  <si>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</si>
  <si>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</si>
  <si>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</si>
  <si>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</si>
  <si>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</si>
  <si>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</si>
  <si>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</si>
  <si>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</si>
  <si>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</si>
  <si>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</si>
  <si>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</si>
  <si>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</si>
  <si>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</si>
  <si>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</si>
  <si>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</si>
  <si>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</si>
  <si>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</si>
  <si>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</si>
  <si>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</si>
  <si>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</si>
  <si>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</si>
  <si>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</si>
  <si>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</si>
  <si>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</si>
  <si>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</si>
  <si>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</si>
  <si>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</si>
  <si>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</si>
  <si>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</si>
  <si>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</si>
  <si>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</si>
  <si>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</si>
  <si>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</si>
  <si>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</si>
  <si>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</si>
  <si>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</si>
  <si>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</si>
  <si>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</si>
  <si>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</si>
  <si>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</si>
  <si>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</si>
  <si>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</si>
  <si>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</si>
  <si>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</si>
  <si>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</si>
  <si>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</si>
  <si>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</si>
  <si>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</si>
  <si>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</si>
  <si>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</si>
  <si>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</si>
  <si>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</si>
  <si>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</si>
  <si>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</si>
  <si>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</si>
  <si>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</si>
  <si>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</si>
  <si>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</si>
  <si>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</si>
  <si>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</si>
  <si>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</si>
  <si>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</si>
  <si>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</si>
  <si>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</si>
  <si>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</si>
  <si>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</si>
  <si>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</si>
  <si>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</si>
  <si>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</si>
  <si>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</si>
  <si>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</si>
  <si>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</si>
  <si>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</si>
  <si>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</si>
  <si>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</si>
  <si>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</si>
  <si>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</si>
  <si>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</si>
  <si>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</si>
  <si>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</si>
  <si>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</si>
  <si>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</si>
  <si>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</si>
  <si>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</si>
  <si>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</si>
  <si>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</si>
  <si>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</si>
  <si>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</si>
  <si>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</si>
  <si>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</si>
  <si>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</si>
  <si>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</si>
  <si>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</si>
  <si>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</si>
  <si>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</si>
  <si>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</si>
  <si>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</si>
  <si>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</si>
  <si>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</si>
  <si>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</si>
  <si>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</si>
  <si>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</si>
  <si>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</si>
  <si>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</si>
  <si>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</si>
  <si>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</si>
  <si>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</si>
  <si>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</si>
  <si>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</si>
  <si>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</si>
  <si>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</si>
  <si>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</si>
  <si>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</si>
  <si>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</si>
  <si>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</si>
  <si>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</si>
  <si>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</si>
  <si>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</si>
  <si>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</si>
  <si>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</si>
  <si>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</si>
  <si>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</si>
  <si>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</si>
  <si>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</si>
  <si>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</si>
  <si>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</si>
  <si>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</si>
  <si>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</si>
  <si>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</si>
  <si>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</si>
  <si>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</si>
  <si>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</si>
  <si>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</si>
  <si>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</si>
  <si>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</si>
  <si>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</si>
  <si>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</si>
  <si>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</si>
  <si>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</si>
  <si>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</si>
  <si>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</si>
  <si>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</si>
  <si>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</si>
  <si>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</si>
  <si>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</si>
  <si>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</si>
  <si>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</si>
  <si>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</si>
  <si>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</si>
  <si>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</si>
  <si>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</si>
  <si>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</si>
  <si>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</si>
  <si>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</si>
  <si>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</si>
  <si>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</si>
  <si>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</si>
  <si>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</si>
  <si>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</si>
  <si>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</si>
  <si>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</si>
  <si>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</si>
  <si>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</si>
  <si>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</si>
  <si>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</si>
  <si>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</si>
  <si>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</si>
  <si>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</si>
  <si>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</si>
  <si>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</si>
  <si>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</si>
  <si>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</si>
  <si>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</si>
  <si>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</si>
  <si>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</si>
  <si>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</si>
  <si>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</si>
  <si>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</si>
  <si>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</si>
  <si>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</si>
  <si>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</si>
  <si>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</si>
  <si>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</si>
  <si>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</si>
  <si>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</si>
  <si>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</si>
  <si>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</si>
  <si>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</si>
  <si>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</si>
  <si>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</si>
  <si>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</si>
  <si>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</si>
  <si>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</si>
  <si>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</si>
  <si>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</si>
  <si>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</si>
  <si>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</si>
  <si>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</si>
  <si>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</si>
  <si>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</si>
  <si>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</si>
  <si>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</si>
  <si>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</si>
  <si>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</si>
  <si>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</si>
  <si>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</si>
  <si>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</si>
  <si>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</si>
  <si>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</si>
  <si>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</si>
  <si>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</si>
  <si>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</si>
  <si>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</si>
  <si>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</si>
  <si>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</si>
  <si>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</si>
  <si>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</si>
  <si>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</si>
  <si>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</si>
  <si>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</si>
  <si>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</si>
  <si>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</si>
  <si>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</si>
  <si>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</si>
  <si>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</si>
  <si>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</si>
  <si>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</si>
  <si>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</si>
  <si>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</si>
  <si>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</si>
  <si>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</si>
  <si>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</si>
  <si>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</si>
  <si>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</si>
  <si>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</si>
  <si>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</si>
  <si>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</si>
  <si>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</si>
  <si>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</si>
  <si>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</si>
  <si>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</si>
  <si>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</si>
  <si>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</si>
  <si>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</si>
  <si>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</si>
  <si>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</si>
  <si>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</si>
  <si>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</si>
  <si>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</si>
  <si>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</si>
  <si>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</si>
  <si>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</si>
  <si>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</si>
  <si>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</si>
  <si>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</si>
  <si>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</si>
  <si>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</si>
  <si>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</si>
  <si>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</si>
  <si>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</si>
  <si>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</si>
  <si>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</si>
  <si>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</si>
  <si>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</si>
  <si>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</si>
  <si>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</si>
  <si>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</si>
  <si>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</si>
  <si>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</si>
  <si>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</si>
  <si>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</si>
  <si>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</si>
  <si>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</si>
  <si>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</si>
  <si>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</si>
  <si>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</si>
  <si>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</si>
  <si>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</si>
  <si>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</si>
  <si>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</si>
  <si>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</si>
  <si>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</si>
  <si>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</si>
  <si>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</si>
  <si>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</si>
  <si>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</si>
  <si>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</si>
  <si>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</si>
  <si>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</si>
  <si>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</si>
  <si>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</si>
  <si>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</si>
  <si>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</si>
  <si>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</si>
  <si>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</si>
  <si>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</si>
  <si>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</si>
  <si>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</si>
  <si>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</si>
  <si>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</si>
  <si>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</si>
  <si>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</si>
  <si>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</si>
  <si>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</si>
  <si>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</si>
  <si>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</si>
  <si>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</si>
  <si>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</si>
  <si>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</si>
  <si>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</si>
  <si>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</si>
  <si>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</si>
  <si>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</si>
  <si>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</si>
  <si>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</si>
  <si>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</si>
  <si>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</si>
  <si>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</si>
  <si>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</si>
  <si>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</si>
  <si>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</si>
  <si>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</si>
  <si>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</si>
  <si>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</si>
  <si>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</si>
  <si>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</si>
  <si>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</si>
  <si>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</si>
  <si>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</si>
  <si>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</si>
  <si>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</si>
  <si>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</si>
  <si>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</si>
  <si>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</si>
  <si>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</si>
  <si>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</si>
  <si>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</si>
  <si>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</si>
  <si>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</si>
  <si>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</si>
  <si>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</si>
  <si>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</si>
  <si>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</si>
  <si>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</si>
  <si>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</si>
  <si>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</si>
  <si>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</si>
  <si>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</si>
  <si>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</si>
  <si>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</si>
  <si>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</si>
  <si>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</si>
  <si>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</si>
  <si>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</si>
  <si>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</si>
  <si>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</si>
  <si>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</si>
  <si>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</si>
  <si>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</si>
  <si>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</si>
  <si>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</si>
  <si>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</si>
  <si>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</si>
  <si>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</si>
  <si>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</si>
  <si>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</si>
  <si>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</si>
  <si>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</si>
  <si>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</si>
  <si>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</si>
  <si>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</si>
  <si>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</si>
  <si>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</si>
  <si>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</si>
  <si>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</si>
  <si>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</si>
  <si>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</si>
  <si>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</si>
  <si>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</si>
  <si>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</si>
  <si>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</si>
  <si>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</si>
  <si>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</si>
  <si>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</si>
  <si>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</si>
  <si>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</si>
  <si>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</si>
  <si>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</si>
  <si>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</si>
  <si>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</si>
  <si>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</si>
  <si>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</si>
  <si>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</si>
  <si>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</si>
  <si>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</si>
  <si>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</si>
  <si>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</si>
  <si>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</si>
  <si>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</si>
  <si>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</si>
  <si>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</si>
  <si>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</si>
  <si>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</si>
  <si>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</si>
  <si>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</si>
  <si>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</si>
  <si>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</si>
  <si>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</si>
  <si>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</si>
  <si>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</si>
  <si>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</si>
  <si>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</si>
  <si>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</si>
  <si>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</si>
  <si>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</si>
  <si>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</si>
  <si>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</si>
  <si>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</si>
  <si>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</si>
  <si>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</si>
  <si>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</si>
  <si>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</si>
  <si>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</si>
  <si>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</si>
  <si>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</si>
  <si>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</si>
  <si>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</si>
  <si>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</si>
  <si>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</si>
  <si>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</si>
  <si>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</si>
  <si>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</si>
  <si>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</si>
  <si>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</si>
  <si>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</si>
  <si>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</si>
  <si>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</si>
  <si>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</si>
  <si>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</si>
  <si>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</si>
  <si>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</si>
  <si>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</si>
  <si>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</si>
  <si>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</si>
  <si>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</si>
  <si>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</si>
  <si>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</si>
  <si>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</si>
  <si>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</si>
  <si>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</si>
  <si>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</si>
  <si>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</si>
  <si>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</si>
  <si>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</si>
  <si>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</si>
  <si>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</si>
  <si>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</si>
  <si>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</si>
  <si>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</si>
  <si>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</si>
  <si>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</si>
  <si>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</si>
  <si>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</si>
  <si>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</si>
  <si>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</si>
  <si>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</si>
  <si>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</si>
  <si>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</si>
  <si>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</si>
  <si>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</si>
  <si>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</si>
  <si>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</si>
  <si>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</si>
  <si>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</si>
  <si>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</si>
  <si>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</si>
  <si>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</si>
  <si>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</si>
  <si>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</si>
  <si>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</si>
  <si>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</si>
  <si>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</si>
  <si>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</si>
  <si>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</si>
  <si>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</si>
  <si>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</si>
  <si>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</si>
  <si>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</si>
  <si>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</si>
  <si>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</si>
  <si>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</si>
  <si>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</si>
  <si>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</si>
  <si>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</si>
  <si>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</si>
  <si>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</si>
  <si>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</si>
  <si>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</si>
  <si>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</si>
  <si>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</si>
  <si>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</si>
  <si>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</si>
  <si>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</si>
  <si>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</si>
  <si>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</si>
  <si>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</si>
  <si>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</si>
  <si>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</si>
  <si>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</si>
  <si>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</si>
  <si>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</si>
  <si>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</si>
  <si>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</si>
  <si>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</si>
  <si>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</si>
  <si>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</si>
  <si>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</si>
  <si>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</si>
  <si>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</si>
  <si>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</si>
  <si>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</si>
  <si>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</si>
  <si>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</si>
  <si>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</si>
  <si>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</si>
  <si>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</si>
  <si>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</si>
  <si>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</si>
  <si>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</si>
  <si>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</si>
  <si>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</si>
  <si>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</si>
  <si>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</si>
  <si>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</si>
  <si>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</si>
  <si>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</si>
  <si>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</si>
  <si>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</si>
  <si>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</si>
  <si>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</si>
  <si>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</si>
  <si>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</si>
  <si>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</si>
  <si>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</si>
  <si>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</si>
  <si>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</si>
  <si>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</si>
  <si>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</si>
  <si>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</si>
  <si>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</si>
  <si>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</si>
  <si>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</si>
  <si>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</si>
  <si>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</si>
  <si>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</si>
  <si>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</si>
  <si>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</si>
  <si>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</si>
  <si>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</si>
  <si>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</si>
  <si>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</si>
  <si>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</si>
  <si>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</si>
  <si>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</si>
  <si>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</si>
  <si>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</si>
  <si>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</si>
  <si>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</si>
  <si>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</si>
  <si>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</si>
  <si>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</si>
  <si>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</si>
  <si>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</si>
  <si>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</si>
  <si>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</si>
  <si>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</si>
  <si>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</si>
  <si>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</si>
  <si>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</si>
  <si>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</si>
  <si>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</si>
  <si>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</si>
  <si>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</si>
  <si>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</si>
  <si>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</si>
  <si>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</si>
  <si>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</si>
  <si>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</si>
  <si>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</si>
  <si>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</si>
  <si>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</si>
  <si>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</si>
  <si>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</si>
  <si>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</si>
  <si>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</si>
  <si>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</si>
  <si>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</si>
  <si>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</si>
  <si>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</si>
  <si>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</si>
  <si>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</si>
  <si>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</si>
  <si>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</si>
  <si>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</si>
  <si>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</si>
  <si>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</si>
  <si>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</si>
  <si>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</si>
  <si>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</si>
  <si>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</si>
  <si>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</si>
  <si>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</si>
  <si>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</si>
  <si>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</si>
  <si>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</si>
  <si>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</si>
  <si>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</si>
  <si>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</si>
  <si>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</si>
  <si>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</si>
  <si>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</si>
  <si>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</si>
  <si>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</si>
  <si>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</si>
  <si>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</si>
  <si>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</si>
  <si>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</si>
  <si>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</si>
  <si>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</si>
  <si>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</si>
  <si>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</si>
  <si>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</si>
  <si>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</si>
  <si>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</si>
  <si>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</si>
  <si>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</si>
  <si>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</si>
  <si>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</si>
  <si>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</si>
  <si>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</si>
  <si>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</si>
  <si>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</si>
  <si>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</si>
  <si>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</si>
  <si>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</si>
  <si>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</si>
  <si>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</si>
  <si>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</si>
  <si>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</si>
  <si>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</si>
  <si>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</si>
  <si>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</si>
  <si>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</si>
  <si>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</si>
  <si>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</si>
  <si>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</si>
  <si>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</si>
  <si>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</si>
  <si>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</si>
  <si>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</si>
  <si>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</si>
  <si>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</si>
  <si>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</si>
  <si>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</si>
  <si>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</si>
  <si>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</si>
  <si>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</si>
  <si>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</si>
  <si>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</si>
  <si>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</si>
  <si>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</si>
  <si>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</si>
  <si>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</si>
  <si>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</si>
  <si>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</si>
  <si>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</si>
  <si>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</si>
  <si>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</si>
  <si>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</si>
  <si>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</si>
  <si>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</si>
  <si>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</si>
  <si>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</si>
  <si>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</si>
  <si>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</si>
  <si>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</si>
  <si>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</si>
  <si>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</si>
  <si>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</si>
  <si>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</si>
  <si>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</si>
  <si>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</si>
  <si>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</si>
  <si>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</si>
  <si>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</si>
  <si>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</si>
  <si>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</si>
  <si>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</si>
  <si>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</si>
  <si>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</si>
  <si>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</si>
  <si>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</si>
  <si>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</si>
  <si>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</si>
  <si>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</si>
  <si>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</si>
  <si>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</si>
  <si>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</si>
  <si>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</si>
  <si>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</si>
  <si>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</si>
  <si>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</si>
  <si>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</si>
  <si>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</si>
  <si>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</si>
  <si>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</si>
  <si>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</si>
  <si>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</si>
  <si>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</si>
  <si>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</si>
  <si>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</si>
  <si>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</si>
  <si>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</si>
  <si>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</si>
  <si>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</si>
  <si>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</si>
  <si>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</si>
  <si>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</si>
  <si>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</si>
  <si>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</si>
  <si>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</si>
  <si>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</si>
  <si>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</si>
  <si>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</si>
  <si>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</si>
  <si>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</si>
  <si>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</si>
  <si>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</si>
  <si>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</si>
  <si>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</si>
  <si>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</si>
  <si>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</si>
  <si>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</si>
  <si>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</si>
  <si>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</si>
  <si>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</si>
  <si>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</si>
  <si>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</si>
  <si>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</si>
  <si>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</si>
  <si>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</si>
  <si>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</si>
  <si>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</si>
  <si>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</si>
  <si>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</si>
  <si>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</si>
  <si>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</si>
  <si>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</si>
  <si>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</si>
  <si>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</si>
  <si>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</si>
  <si>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</si>
  <si>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</si>
  <si>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</si>
  <si>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</si>
  <si>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</si>
  <si>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</si>
  <si>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</si>
  <si>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</si>
  <si>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</si>
  <si>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</si>
  <si>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</si>
  <si>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</si>
  <si>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</si>
  <si>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</si>
  <si>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</si>
  <si>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</si>
  <si>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</si>
  <si>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</si>
  <si>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</si>
  <si>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</si>
  <si>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</si>
  <si>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</si>
  <si>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</si>
  <si>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</si>
  <si>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</si>
  <si>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</si>
  <si>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</si>
  <si>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</si>
  <si>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</si>
  <si>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</si>
  <si>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</si>
  <si>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</si>
  <si>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</si>
  <si>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</si>
  <si>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</si>
  <si>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</si>
  <si>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</si>
  <si>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</si>
  <si>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</si>
  <si>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</si>
  <si>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</si>
  <si>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</si>
  <si>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</si>
  <si>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</si>
  <si>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</si>
  <si>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</si>
  <si>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</si>
  <si>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</si>
  <si>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</si>
  <si>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</si>
  <si>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</si>
  <si>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</si>
  <si>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</si>
  <si>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</si>
  <si>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</si>
  <si>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</si>
  <si>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</si>
  <si>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</si>
  <si>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</si>
  <si>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</si>
  <si>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</si>
  <si>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</si>
  <si>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</si>
  <si>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</si>
  <si>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</si>
  <si>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</si>
  <si>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</si>
  <si>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</si>
  <si>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</si>
  <si>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</si>
  <si>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</si>
  <si>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</si>
  <si>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</si>
  <si>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</si>
  <si>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</si>
  <si>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</si>
  <si>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</si>
  <si>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</si>
  <si>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</si>
  <si>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</si>
  <si>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</si>
  <si>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</si>
  <si>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</si>
  <si>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</si>
  <si>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</si>
  <si>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</si>
  <si>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</si>
  <si>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</si>
  <si>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</si>
  <si>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</si>
  <si>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</si>
  <si>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</si>
  <si>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</si>
  <si>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</si>
  <si>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</si>
  <si>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</si>
  <si>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</si>
  <si>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</si>
  <si>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</si>
  <si>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</si>
  <si>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</si>
  <si>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</si>
  <si>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</si>
  <si>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</si>
  <si>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</si>
  <si>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</si>
  <si>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</si>
  <si>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</si>
  <si>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</si>
  <si>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</si>
  <si>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</si>
  <si>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</si>
  <si>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</si>
  <si>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</si>
  <si>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</si>
  <si>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</si>
  <si>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</si>
  <si>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</si>
  <si>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</si>
  <si>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</si>
  <si>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</si>
  <si>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</si>
  <si>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</si>
  <si>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</si>
  <si>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</si>
  <si>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</si>
  <si>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</si>
  <si>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</si>
  <si>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</si>
  <si>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</si>
  <si>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</si>
  <si>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</si>
  <si>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</si>
  <si>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</si>
  <si>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</si>
  <si>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</si>
  <si>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</si>
  <si>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</si>
  <si>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</si>
  <si>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</si>
  <si>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</si>
  <si>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</si>
  <si>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</si>
  <si>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</si>
  <si>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</si>
  <si>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</si>
  <si>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</si>
  <si>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</si>
  <si>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</si>
  <si>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</si>
  <si>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</si>
  <si>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</si>
  <si>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</si>
  <si>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</si>
  <si>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</si>
  <si>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</si>
  <si>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</si>
  <si>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</si>
  <si>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</si>
  <si>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</si>
  <si>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</si>
  <si>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</si>
  <si>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</si>
  <si>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</si>
  <si>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</si>
  <si>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</si>
  <si>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</si>
  <si>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</si>
  <si>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</si>
  <si>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</si>
  <si>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</si>
  <si>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</si>
  <si>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</si>
  <si>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</si>
  <si>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</si>
  <si>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</si>
  <si>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</si>
  <si>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</si>
  <si>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</si>
  <si>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</si>
  <si>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</si>
  <si>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</si>
  <si>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</si>
  <si>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</si>
  <si>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</si>
  <si>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</si>
  <si>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</si>
  <si>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</si>
  <si>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</si>
  <si>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</si>
  <si>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</si>
  <si>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</si>
  <si>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</si>
  <si>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</si>
  <si>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</si>
  <si>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</si>
  <si>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</si>
  <si>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</si>
  <si>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</si>
  <si>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</si>
  <si>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</si>
  <si>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</si>
  <si>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</si>
  <si>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</si>
  <si>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</si>
  <si>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</si>
  <si>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</si>
  <si>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</si>
  <si>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</si>
  <si>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</si>
  <si>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</si>
  <si>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</si>
  <si>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</si>
  <si>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</si>
  <si>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</si>
  <si>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</si>
  <si>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</si>
  <si>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</si>
  <si>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</si>
  <si>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</si>
  <si>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</si>
  <si>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</si>
  <si>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</si>
  <si>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</si>
  <si>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</si>
  <si>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</si>
  <si>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</si>
  <si>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</si>
  <si>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</si>
  <si>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</si>
  <si>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</si>
  <si>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</si>
  <si>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</si>
  <si>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</si>
  <si>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</si>
  <si>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</si>
  <si>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</si>
  <si>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</si>
  <si>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</si>
  <si>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</si>
  <si>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</si>
  <si>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</si>
  <si>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</si>
  <si>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</si>
  <si>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</si>
  <si>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</si>
  <si>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</si>
  <si>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</si>
  <si>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</si>
  <si>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</si>
  <si>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</si>
  <si>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</si>
  <si>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</si>
  <si>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</si>
  <si>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</si>
  <si>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</si>
  <si>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</si>
  <si>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</si>
  <si>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</si>
  <si>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</si>
  <si>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</si>
  <si>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</si>
  <si>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</si>
  <si>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</si>
  <si>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</si>
  <si>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</si>
  <si>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</si>
  <si>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</si>
  <si>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</si>
  <si>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</si>
  <si>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</si>
  <si>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</si>
  <si>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</si>
  <si>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</si>
  <si>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</si>
  <si>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</si>
  <si>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</si>
  <si>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</si>
  <si>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</si>
  <si>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</si>
  <si>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</si>
  <si>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</si>
  <si>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</si>
  <si>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</si>
  <si>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</si>
  <si>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</si>
  <si>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</si>
  <si>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</si>
  <si>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</si>
  <si>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</si>
  <si>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</si>
  <si>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</si>
  <si>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</si>
  <si>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</si>
  <si>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</si>
  <si>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</si>
  <si>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</si>
  <si>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</si>
  <si>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</si>
  <si>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</si>
  <si>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</si>
  <si>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</si>
  <si>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</si>
  <si>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</si>
  <si>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</si>
  <si>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</si>
  <si>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</si>
  <si>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</si>
  <si>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</si>
  <si>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</si>
  <si>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</si>
  <si>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</si>
  <si>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</si>
  <si>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</si>
  <si>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</si>
  <si>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</si>
  <si>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</si>
  <si>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</si>
  <si>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</si>
  <si>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</si>
  <si>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</si>
  <si>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</si>
  <si>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</si>
  <si>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</si>
  <si>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</si>
  <si>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</si>
  <si>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</si>
  <si>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</si>
  <si>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</si>
  <si>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</si>
  <si>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</si>
  <si>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</si>
  <si>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</si>
  <si>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</si>
  <si>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</si>
  <si>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</si>
  <si>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</si>
  <si>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</si>
  <si>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</si>
  <si>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</si>
  <si>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</si>
  <si>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</si>
  <si>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</si>
  <si>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</si>
  <si>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</si>
  <si>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</si>
  <si>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</si>
  <si>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</si>
  <si>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</si>
  <si>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</si>
  <si>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</si>
  <si>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</si>
  <si>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</si>
  <si>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</si>
  <si>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</si>
  <si>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</si>
  <si>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</si>
  <si>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</si>
  <si>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</si>
  <si>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</si>
  <si>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</si>
  <si>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</si>
  <si>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</si>
  <si>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</si>
  <si>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</si>
  <si>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</si>
  <si>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</si>
  <si>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</si>
  <si>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</si>
  <si>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</si>
  <si>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</si>
  <si>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</si>
  <si>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</si>
  <si>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</si>
  <si>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</si>
  <si>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</si>
  <si>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</si>
  <si>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</si>
  <si>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</si>
  <si>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</si>
  <si>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</si>
  <si>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</si>
  <si>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</si>
  <si>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</si>
  <si>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</si>
  <si>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</si>
  <si>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</si>
  <si>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</si>
  <si>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</si>
  <si>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</si>
  <si>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</si>
  <si>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</si>
  <si>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</si>
  <si>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</si>
  <si>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</si>
  <si>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</si>
  <si>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</si>
  <si>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</si>
  <si>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</si>
  <si>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</si>
  <si>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</si>
  <si>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</si>
  <si>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</si>
  <si>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</si>
  <si>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</si>
  <si>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</si>
  <si>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</si>
  <si>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</si>
  <si>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</si>
  <si>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</si>
  <si>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</si>
  <si>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</si>
  <si>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</si>
  <si>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</si>
  <si>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</si>
  <si>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</si>
  <si>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</si>
  <si>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</si>
  <si>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</si>
  <si>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</si>
  <si>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</si>
  <si>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</si>
  <si>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</si>
  <si>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</si>
  <si>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</si>
  <si>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</si>
  <si>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</si>
  <si>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</si>
  <si>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</si>
  <si>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</si>
  <si>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</si>
  <si>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</si>
  <si>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</si>
  <si>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</si>
  <si>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</si>
  <si>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</si>
  <si>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</si>
  <si>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</si>
  <si>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</si>
  <si>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</si>
  <si>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</si>
  <si>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</si>
  <si>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</si>
  <si>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</si>
  <si>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</si>
  <si>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</si>
  <si>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</si>
  <si>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</si>
  <si>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</si>
  <si>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</si>
  <si>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</si>
  <si>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</si>
  <si>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</si>
  <si>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</si>
  <si>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</si>
  <si>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</si>
  <si>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</si>
  <si>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</si>
  <si>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</si>
  <si>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</si>
  <si>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</si>
  <si>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</si>
  <si>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</si>
  <si>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</si>
  <si>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</si>
  <si>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</si>
  <si>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</si>
  <si>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</si>
  <si>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</si>
  <si>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</si>
  <si>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</si>
  <si>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</si>
  <si>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</si>
  <si>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</si>
  <si>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</si>
  <si>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</si>
  <si>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</si>
  <si>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</si>
  <si>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</si>
  <si>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</si>
  <si>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</si>
  <si>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</si>
  <si>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</si>
  <si>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</si>
  <si>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</si>
  <si>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</si>
  <si>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</si>
  <si>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</si>
  <si>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</si>
  <si>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</si>
  <si>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</si>
  <si>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</si>
  <si>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</si>
  <si>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</si>
  <si>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</si>
  <si>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</si>
  <si>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</si>
  <si>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</si>
  <si>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</si>
  <si>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</si>
  <si>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</si>
  <si>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</si>
  <si>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</si>
  <si>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</si>
  <si>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</si>
  <si>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</si>
  <si>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</si>
  <si>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</si>
  <si>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</si>
  <si>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</si>
  <si>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</si>
  <si>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</si>
  <si>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</si>
  <si>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</si>
  <si>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</si>
  <si>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</si>
  <si>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</si>
  <si>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</si>
  <si>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</si>
  <si>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</si>
  <si>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</si>
  <si>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</si>
  <si>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</si>
  <si>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</si>
  <si>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</si>
  <si>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</si>
  <si>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</si>
  <si>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</si>
  <si>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</si>
  <si>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</si>
  <si>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</si>
  <si>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</si>
  <si>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</si>
  <si>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</si>
  <si>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</si>
  <si>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</si>
  <si>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</si>
  <si>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</si>
  <si>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</si>
  <si>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</si>
  <si>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</si>
  <si>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</si>
  <si>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</si>
  <si>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</si>
  <si>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</si>
  <si>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</si>
  <si>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</si>
  <si>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</si>
  <si>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</si>
  <si>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</si>
  <si>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</si>
  <si>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</si>
  <si>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</si>
  <si>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</si>
  <si>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</si>
  <si>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</si>
  <si>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</si>
  <si>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</si>
  <si>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</si>
  <si>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</si>
  <si>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</si>
  <si>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</si>
  <si>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</si>
  <si>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</si>
  <si>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</si>
  <si>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</si>
  <si>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</si>
  <si>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</si>
  <si>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</si>
  <si>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</si>
  <si>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</si>
  <si>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</si>
  <si>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</si>
  <si>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</si>
  <si>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</si>
  <si>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</si>
  <si>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</si>
  <si>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</si>
  <si>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</si>
  <si>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</si>
  <si>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</si>
  <si>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</si>
  <si>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</si>
  <si>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</si>
  <si>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</si>
  <si>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</si>
  <si>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</si>
  <si>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</si>
  <si>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</si>
  <si>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</si>
  <si>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</si>
  <si>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</si>
  <si>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</si>
  <si>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</si>
  <si>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</si>
  <si>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</si>
  <si>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</si>
  <si>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</si>
  <si>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</si>
  <si>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</si>
  <si>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</si>
  <si>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</si>
  <si>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</si>
  <si>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</si>
  <si>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</si>
  <si>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</si>
  <si>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</si>
  <si>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</si>
  <si>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</si>
  <si>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</si>
  <si>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</si>
  <si>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</si>
  <si>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</si>
  <si>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</si>
  <si>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</si>
  <si>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</si>
  <si>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</si>
  <si>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</si>
  <si>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</si>
  <si>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</si>
  <si>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</si>
  <si>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</si>
  <si>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</si>
  <si>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</si>
  <si>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</si>
  <si>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</si>
  <si>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</si>
  <si>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</si>
  <si>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</si>
  <si>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</si>
  <si>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</si>
  <si>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</si>
  <si>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</si>
  <si>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</si>
  <si>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</si>
  <si>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</si>
  <si>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</si>
  <si>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</si>
  <si>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</si>
  <si>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</si>
  <si>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</si>
  <si>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</si>
  <si>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</si>
  <si>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</si>
  <si>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</si>
  <si>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</si>
  <si>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</si>
  <si>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</si>
  <si>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</si>
  <si>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</si>
  <si>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</si>
  <si>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</si>
  <si>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</si>
  <si>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</si>
  <si>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</si>
  <si>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</si>
  <si>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</si>
  <si>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</si>
  <si>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</si>
  <si>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</si>
  <si>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</si>
  <si>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</si>
  <si>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</si>
  <si>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</si>
  <si>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</si>
  <si>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</si>
  <si>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</si>
  <si>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</si>
  <si>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</si>
  <si>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</si>
  <si>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</si>
  <si>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</si>
  <si>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</si>
  <si>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</si>
  <si>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</si>
  <si>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</si>
  <si>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</si>
  <si>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</si>
  <si>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</si>
  <si>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</si>
  <si>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</si>
  <si>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</si>
  <si>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</si>
  <si>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</si>
  <si>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</si>
  <si>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</si>
  <si>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</si>
  <si>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</si>
  <si>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</si>
  <si>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</si>
  <si>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</si>
  <si>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</si>
  <si>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</si>
  <si>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</si>
  <si>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</si>
  <si>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</si>
  <si>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</si>
  <si>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</si>
  <si>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</si>
  <si>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</si>
  <si>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</si>
  <si>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</si>
  <si>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</si>
  <si>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</si>
  <si>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</si>
  <si>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</si>
  <si>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</si>
  <si>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</si>
  <si>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</si>
  <si>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</si>
  <si>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</si>
  <si>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</si>
  <si>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</si>
  <si>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</si>
  <si>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</si>
  <si>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</si>
  <si>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</si>
  <si>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</si>
  <si>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</si>
  <si>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</si>
  <si>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</si>
  <si>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</si>
  <si>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</si>
  <si>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</si>
  <si>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</si>
  <si>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</si>
  <si>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</si>
  <si>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</si>
  <si>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</si>
  <si>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</si>
  <si>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</si>
  <si>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</si>
  <si>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</si>
  <si>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</si>
  <si>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</si>
  <si>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</si>
  <si>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</si>
  <si>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</si>
  <si>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</si>
  <si>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</si>
  <si>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</si>
  <si>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</si>
  <si>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</si>
  <si>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</si>
  <si>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</si>
  <si>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</si>
  <si>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</si>
  <si>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</si>
  <si>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</si>
  <si>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</si>
  <si>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</si>
  <si>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</si>
  <si>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</si>
  <si>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</si>
  <si>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</si>
  <si>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</si>
  <si>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</si>
  <si>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</si>
  <si>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</si>
  <si>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</si>
  <si>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</si>
  <si>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</si>
  <si>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</si>
  <si>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</si>
  <si>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</si>
  <si>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</si>
  <si>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</si>
  <si>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</si>
  <si>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</si>
  <si>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</si>
  <si>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</si>
  <si>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</si>
  <si>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</si>
  <si>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</si>
  <si>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</si>
  <si>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</si>
  <si>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</si>
  <si>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</si>
  <si>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</si>
  <si>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</si>
  <si>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</si>
  <si>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</si>
  <si>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</si>
  <si>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</si>
  <si>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</si>
  <si>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</si>
  <si>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</si>
  <si>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</si>
  <si>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</si>
  <si>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</si>
  <si>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</si>
  <si>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</si>
  <si>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</si>
  <si>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</si>
  <si>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</si>
  <si>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</si>
  <si>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</si>
  <si>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</si>
  <si>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</si>
  <si>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</si>
  <si>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</si>
  <si>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</si>
  <si>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</si>
  <si>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</si>
  <si>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</si>
  <si>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</si>
  <si>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</si>
  <si>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</si>
  <si>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</si>
  <si>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</si>
  <si>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</si>
  <si>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</si>
  <si>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</si>
  <si>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</si>
  <si>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</si>
  <si>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</si>
  <si>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</si>
  <si>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</si>
  <si>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</si>
  <si>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</si>
  <si>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</si>
  <si>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</si>
  <si>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</si>
  <si>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</si>
  <si>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</si>
  <si>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</si>
  <si>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</si>
  <si>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</si>
  <si>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</si>
  <si>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</si>
  <si>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</si>
  <si>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</si>
  <si>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</si>
  <si>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</si>
  <si>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</si>
  <si>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</si>
  <si>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</si>
  <si>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</si>
  <si>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</si>
  <si>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</si>
  <si>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</si>
  <si>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</si>
  <si>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</si>
  <si>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</si>
  <si>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</si>
  <si>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</si>
  <si>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</si>
  <si>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</si>
  <si>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</si>
  <si>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</si>
  <si>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</si>
  <si>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</si>
  <si>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</si>
  <si>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</si>
  <si>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</si>
  <si>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</si>
  <si>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</si>
  <si>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</si>
  <si>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</si>
  <si>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</si>
  <si>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</si>
  <si>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</si>
  <si>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</si>
  <si>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</si>
  <si>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</si>
  <si>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</si>
  <si>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</si>
  <si>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</si>
  <si>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</si>
  <si>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</si>
  <si>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</si>
  <si>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</si>
  <si>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</si>
  <si>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</si>
  <si>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</si>
  <si>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</si>
  <si>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</si>
  <si>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</si>
  <si>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</si>
  <si>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</si>
  <si>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</si>
  <si>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</si>
  <si>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</si>
  <si>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</si>
  <si>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</si>
  <si>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</si>
  <si>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</si>
  <si>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</si>
  <si>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</si>
  <si>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</si>
  <si>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</si>
  <si>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</si>
  <si>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</si>
  <si>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</si>
  <si>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</si>
  <si>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</si>
  <si>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</si>
  <si>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</si>
  <si>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</si>
  <si>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</si>
  <si>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</si>
  <si>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</si>
  <si>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</si>
  <si>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</si>
  <si>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</si>
  <si>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</si>
  <si>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</si>
  <si>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</si>
  <si>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</si>
  <si>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</si>
  <si>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</si>
  <si>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</si>
  <si>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</si>
  <si>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</si>
  <si>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</si>
  <si>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</si>
  <si>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</si>
  <si>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</si>
  <si>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</si>
  <si>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</si>
  <si>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</si>
  <si>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</si>
  <si>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</si>
  <si>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</si>
  <si>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</si>
  <si>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</si>
  <si>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</si>
  <si>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</si>
  <si>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</si>
  <si>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</si>
  <si>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</si>
  <si>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</si>
  <si>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</si>
  <si>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</si>
  <si>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</si>
  <si>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</si>
  <si>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</si>
  <si>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</si>
  <si>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</si>
  <si>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</si>
  <si>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</si>
  <si>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</si>
  <si>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</si>
  <si>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</si>
  <si>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</si>
  <si>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</si>
  <si>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</si>
  <si>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</si>
  <si>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</si>
  <si>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</si>
  <si>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</si>
  <si>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</si>
  <si>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</si>
  <si>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</si>
  <si>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</si>
  <si>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</si>
  <si>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</si>
  <si>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</si>
  <si>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</si>
  <si>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</si>
  <si>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</si>
  <si>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</si>
  <si>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</si>
  <si>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</si>
  <si>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</si>
  <si>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</si>
  <si>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</si>
  <si>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</si>
  <si>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</si>
  <si>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</si>
  <si>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</si>
  <si>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</si>
  <si>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</si>
  <si>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</si>
  <si>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</si>
  <si>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</si>
  <si>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</si>
  <si>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</si>
  <si>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</si>
  <si>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</si>
  <si>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</si>
  <si>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</si>
  <si>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</si>
  <si>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</si>
  <si>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</si>
  <si>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</si>
  <si>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</si>
  <si>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</si>
  <si>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</si>
  <si>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</si>
  <si>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</si>
  <si>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</si>
  <si>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</si>
  <si>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</si>
  <si>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</si>
  <si>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</si>
  <si>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</si>
  <si>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</si>
  <si>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</si>
  <si>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</si>
  <si>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</si>
  <si>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</si>
  <si>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</si>
  <si>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</si>
  <si>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</si>
  <si>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</si>
  <si>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</si>
  <si>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</si>
  <si>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</si>
  <si>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</si>
  <si>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</si>
  <si>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</si>
  <si>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</si>
  <si>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</si>
  <si>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</si>
  <si>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</si>
  <si>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</si>
  <si>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</si>
  <si>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</si>
  <si>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</si>
  <si>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</si>
  <si>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</si>
  <si>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</si>
  <si>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</si>
  <si>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</si>
  <si>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</si>
  <si>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</si>
  <si>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</si>
  <si>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</si>
  <si>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</si>
  <si>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</si>
  <si>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</si>
  <si>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</si>
  <si>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</si>
  <si>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</si>
  <si>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</si>
  <si>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</si>
  <si>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</si>
  <si>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</si>
  <si>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</si>
  <si>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</si>
  <si>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</si>
  <si>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</si>
  <si>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</si>
  <si>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</si>
  <si>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</si>
  <si>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</si>
  <si>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</si>
  <si>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</si>
  <si>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</si>
  <si>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</si>
  <si>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</si>
  <si>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</si>
  <si>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</si>
  <si>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</si>
  <si>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</si>
  <si>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</si>
  <si>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</si>
  <si>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</si>
  <si>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</si>
  <si>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</si>
  <si>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</si>
  <si>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</si>
  <si>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</si>
  <si>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</si>
  <si>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</si>
  <si>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</si>
  <si>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</si>
  <si>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</si>
  <si>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</si>
  <si>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</si>
  <si>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</si>
  <si>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</si>
  <si>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</si>
  <si>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</si>
  <si>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</si>
  <si>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</si>
  <si>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</si>
  <si>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</si>
  <si>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</si>
  <si>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</si>
  <si>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</si>
  <si>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</si>
  <si>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</si>
  <si>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</si>
  <si>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</si>
  <si>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</si>
  <si>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</si>
  <si>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</si>
  <si>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</si>
  <si>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</si>
  <si>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</si>
  <si>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</si>
  <si>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</si>
  <si>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</si>
  <si>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</si>
  <si>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</si>
  <si>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</si>
  <si>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</si>
  <si>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</si>
  <si>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</si>
  <si>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</si>
  <si>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</si>
  <si>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</si>
  <si>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</si>
  <si>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</si>
  <si>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</si>
  <si>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</si>
  <si>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</si>
  <si>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</si>
  <si>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</si>
  <si>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</si>
  <si>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</si>
  <si>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</si>
  <si>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</si>
  <si>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</si>
  <si>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</si>
  <si>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</si>
  <si>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</si>
  <si>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</si>
  <si>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</si>
  <si>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</si>
  <si>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</si>
  <si>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</si>
  <si>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</si>
  <si>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</si>
  <si>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</si>
  <si>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</si>
  <si>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</si>
  <si>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</si>
  <si>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</si>
  <si>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</si>
  <si>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</si>
  <si>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</si>
  <si>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</si>
  <si>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</si>
  <si>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</si>
  <si>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</si>
  <si>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</si>
  <si>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</si>
  <si>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</si>
  <si>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</si>
  <si>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</si>
  <si>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</si>
  <si>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</si>
  <si>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</si>
  <si>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</si>
  <si>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</si>
  <si>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</si>
  <si>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</si>
  <si>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</si>
  <si>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</si>
  <si>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</si>
  <si>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</si>
  <si>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</si>
  <si>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</si>
  <si>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</si>
  <si>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</si>
  <si>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</si>
  <si>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</si>
  <si>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</si>
  <si>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</si>
  <si>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</si>
  <si>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</si>
  <si>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</si>
  <si>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</si>
  <si>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</si>
  <si>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</si>
  <si>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</si>
  <si>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</si>
  <si>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</si>
  <si>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</si>
  <si>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</si>
  <si>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</si>
  <si>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</si>
  <si>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</si>
  <si>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</si>
  <si>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</si>
  <si>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</si>
  <si>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</si>
  <si>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</si>
  <si>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</si>
  <si>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</si>
  <si>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</si>
  <si>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</si>
  <si>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</si>
  <si>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</si>
  <si>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</si>
  <si>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</si>
  <si>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</si>
  <si>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</si>
  <si>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</si>
  <si>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</si>
  <si>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</si>
  <si>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</si>
  <si>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</si>
  <si>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</si>
  <si>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</si>
  <si>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</si>
  <si>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</si>
  <si>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</si>
  <si>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</si>
  <si>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</si>
  <si>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</si>
  <si>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</si>
  <si>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</si>
  <si>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</si>
  <si>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</si>
  <si>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</si>
  <si>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</si>
  <si>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</si>
  <si>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</si>
  <si>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</si>
  <si>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</si>
  <si>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</si>
  <si>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</si>
  <si>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</si>
  <si>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</si>
  <si>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</si>
  <si>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</si>
  <si>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</si>
  <si>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</si>
  <si>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</si>
  <si>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</si>
  <si>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</si>
  <si>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</si>
  <si>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</si>
  <si>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</si>
  <si>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</si>
  <si>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</si>
  <si>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</si>
  <si>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</si>
  <si>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</si>
  <si>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</si>
  <si>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</si>
  <si>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</si>
  <si>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</si>
  <si>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</si>
  <si>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</si>
  <si>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</si>
  <si>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</si>
  <si>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</si>
  <si>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</si>
  <si>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</si>
  <si>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</si>
  <si>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</si>
  <si>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</si>
  <si>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</si>
  <si>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</si>
  <si>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</si>
  <si>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</si>
  <si>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</si>
  <si>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</si>
  <si>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</si>
  <si>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</si>
  <si>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</si>
  <si>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</si>
  <si>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</si>
  <si>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</si>
  <si>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</si>
  <si>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</si>
  <si>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</si>
  <si>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</si>
  <si>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</si>
  <si>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</si>
  <si>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</si>
  <si>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</si>
  <si>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</si>
  <si>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</si>
  <si>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</si>
  <si>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</si>
  <si>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</si>
  <si>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</si>
  <si>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</si>
  <si>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</si>
  <si>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</si>
  <si>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</si>
  <si>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</si>
  <si>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</si>
  <si>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</si>
  <si>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</si>
  <si>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</si>
  <si>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</si>
  <si>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</si>
  <si>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</si>
  <si>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</si>
  <si>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</si>
  <si>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</si>
  <si>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</si>
  <si>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</si>
  <si>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</si>
  <si>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</si>
  <si>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</si>
  <si>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</si>
  <si>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</si>
  <si>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</si>
  <si>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</si>
  <si>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</si>
  <si>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</si>
  <si>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</si>
  <si>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</si>
  <si>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</si>
  <si>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</si>
  <si>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</si>
  <si>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</si>
  <si>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</si>
  <si>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</si>
  <si>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</si>
  <si>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</si>
  <si>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</si>
  <si>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</si>
  <si>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</si>
  <si>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</si>
  <si>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</si>
  <si>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</si>
  <si>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</si>
  <si>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</si>
  <si>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</si>
  <si>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</si>
  <si>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</si>
  <si>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</si>
  <si>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</si>
  <si>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</si>
  <si>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</si>
  <si>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</si>
  <si>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</si>
  <si>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</si>
  <si>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</si>
  <si>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</si>
  <si>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</si>
  <si>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</si>
  <si>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</si>
  <si>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</si>
  <si>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</si>
  <si>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</si>
  <si>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</si>
  <si>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</si>
  <si>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</si>
  <si>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</si>
  <si>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</si>
  <si>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</si>
  <si>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</si>
  <si>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</si>
  <si>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</si>
  <si>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</si>
  <si>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</si>
  <si>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</si>
  <si>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</si>
  <si>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</si>
  <si>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</si>
  <si>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</si>
  <si>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</si>
  <si>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</si>
  <si>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</si>
  <si>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</si>
  <si>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</si>
  <si>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</si>
  <si>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</si>
  <si>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</si>
  <si>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</si>
  <si>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</si>
  <si>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</si>
  <si>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</si>
  <si>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</si>
  <si>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</si>
  <si>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</si>
  <si>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</si>
  <si>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</si>
  <si>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</si>
  <si>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</si>
  <si>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</si>
  <si>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</si>
  <si>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</si>
  <si>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</si>
  <si>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</si>
  <si>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</si>
  <si>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</si>
  <si>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</si>
  <si>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</si>
  <si>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</si>
  <si>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</si>
  <si>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</si>
  <si>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</si>
  <si>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</si>
  <si>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</si>
  <si>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</si>
  <si>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</si>
  <si>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</si>
  <si>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</si>
  <si>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</si>
  <si>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</si>
  <si>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</si>
  <si>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</si>
  <si>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</si>
  <si>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</si>
  <si>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</si>
  <si>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</si>
  <si>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</si>
  <si>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</si>
  <si>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</si>
  <si>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</si>
  <si>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</si>
  <si>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</si>
  <si>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</si>
  <si>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</si>
  <si>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</si>
  <si>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</si>
  <si>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</si>
  <si>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</si>
  <si>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</si>
  <si>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</si>
  <si>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</si>
  <si>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</si>
  <si>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</si>
  <si>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</si>
  <si>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</si>
  <si>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</si>
  <si>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</si>
  <si>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</si>
  <si>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</si>
  <si>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</si>
  <si>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</si>
  <si>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</si>
  <si>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</si>
  <si>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</si>
  <si>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</si>
  <si>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</si>
  <si>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</si>
  <si>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</si>
  <si>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</si>
  <si>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</si>
  <si>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</si>
  <si>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</si>
  <si>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</si>
  <si>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</si>
  <si>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</si>
  <si>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</si>
  <si>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</si>
  <si>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</si>
  <si>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</si>
  <si>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</si>
  <si>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</si>
  <si>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</si>
  <si>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</si>
  <si>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</si>
  <si>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</si>
  <si>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</si>
  <si>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</si>
  <si>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</si>
  <si>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</si>
  <si>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</si>
  <si>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</si>
  <si>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</si>
  <si>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</si>
  <si>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</si>
  <si>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</si>
  <si>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</si>
  <si>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</si>
  <si>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</si>
  <si>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</si>
  <si>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</si>
  <si>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</si>
  <si>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</si>
  <si>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</si>
  <si>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</si>
  <si>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</si>
  <si>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</si>
  <si>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</si>
  <si>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</si>
  <si>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</si>
  <si>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</si>
  <si>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</si>
  <si>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</si>
  <si>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</si>
  <si>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</si>
  <si>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</si>
  <si>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</si>
  <si>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</si>
  <si>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</si>
  <si>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</si>
  <si>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</si>
  <si>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</si>
  <si>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</si>
  <si>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</si>
  <si>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</si>
  <si>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</si>
  <si>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</si>
  <si>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</si>
  <si>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</si>
  <si>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</si>
  <si>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</si>
  <si>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</si>
  <si>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</si>
  <si>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</si>
  <si>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</si>
  <si>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</si>
  <si>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</si>
  <si>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</si>
  <si>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</si>
  <si>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</si>
  <si>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</si>
  <si>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</si>
  <si>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</si>
  <si>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</si>
  <si>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</si>
  <si>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</si>
  <si>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</si>
  <si>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</si>
  <si>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</si>
  <si>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</si>
  <si>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</si>
  <si>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</si>
  <si>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</si>
  <si>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</si>
  <si>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</si>
  <si>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</si>
  <si>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</si>
  <si>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</si>
  <si>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</si>
  <si>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</si>
  <si>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</si>
  <si>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</si>
  <si>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</si>
  <si>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</si>
  <si>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</si>
  <si>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</si>
  <si>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</si>
  <si>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</si>
  <si>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</si>
  <si>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</si>
  <si>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</si>
  <si>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</si>
  <si>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</si>
  <si>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</si>
  <si>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</si>
  <si>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</si>
  <si>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</si>
  <si>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</si>
  <si>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</si>
  <si>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</si>
  <si>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</si>
  <si>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</si>
  <si>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</si>
  <si>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</si>
  <si>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</si>
  <si>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</si>
  <si>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</si>
  <si>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</si>
  <si>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</si>
  <si>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</si>
  <si>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</si>
  <si>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</si>
  <si>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</si>
  <si>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</si>
  <si>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</si>
  <si>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</si>
  <si>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</si>
  <si>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</si>
  <si>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</si>
  <si>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</si>
  <si>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</si>
  <si>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</si>
  <si>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</si>
  <si>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</si>
  <si>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</si>
  <si>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</si>
  <si>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</si>
  <si>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</si>
  <si>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</si>
  <si>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</si>
  <si>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</si>
  <si>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</si>
  <si>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</si>
  <si>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</si>
  <si>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</si>
  <si>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</si>
  <si>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</si>
  <si>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</si>
  <si>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</si>
  <si>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</si>
  <si>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</si>
  <si>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</si>
  <si>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</si>
  <si>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</si>
  <si>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</si>
  <si>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</si>
  <si>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</si>
  <si>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</si>
  <si>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</si>
  <si>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</si>
  <si>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</si>
  <si>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</si>
  <si>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</si>
  <si>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</si>
  <si>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</si>
  <si>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</si>
  <si>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</si>
  <si>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</si>
  <si>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</si>
  <si>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</si>
  <si>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</si>
  <si>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</si>
  <si>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</si>
  <si>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</si>
  <si>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</si>
  <si>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</si>
  <si>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</si>
  <si>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</si>
  <si>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</si>
  <si>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</si>
  <si>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</si>
  <si>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</si>
  <si>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</si>
  <si>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</si>
  <si>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</si>
  <si>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</si>
  <si>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</si>
  <si>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</si>
  <si>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</si>
  <si>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</si>
  <si>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</si>
  <si>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</si>
  <si>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</si>
  <si>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</si>
  <si>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</si>
  <si>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</si>
  <si>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</si>
  <si>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</si>
  <si>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</si>
  <si>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</si>
  <si>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</si>
  <si>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</si>
  <si>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</si>
  <si>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</si>
  <si>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</si>
  <si>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</si>
  <si>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</si>
  <si>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</si>
  <si>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</si>
  <si>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</si>
  <si>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</si>
  <si>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</si>
  <si>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</si>
  <si>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</si>
  <si>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</si>
  <si>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</si>
  <si>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</si>
  <si>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</si>
  <si>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</si>
  <si>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</si>
  <si>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</si>
  <si>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</si>
  <si>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</si>
  <si>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</si>
  <si>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</si>
  <si>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</si>
  <si>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</si>
  <si>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</si>
  <si>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</si>
  <si>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</si>
  <si>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</si>
  <si>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</si>
  <si>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</si>
  <si>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</si>
  <si>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</si>
  <si>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</si>
  <si>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</si>
  <si>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</si>
  <si>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</si>
  <si>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</si>
  <si>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</si>
  <si>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</si>
  <si>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</si>
  <si>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</si>
  <si>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</si>
  <si>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</si>
  <si>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</si>
  <si>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</si>
  <si>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</si>
  <si>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</si>
  <si>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</si>
  <si>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</si>
  <si>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</si>
  <si>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</si>
  <si>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</si>
  <si>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</si>
  <si>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</si>
  <si>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</si>
  <si>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</si>
  <si>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</si>
  <si>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</si>
  <si>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</si>
  <si>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</si>
  <si>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</si>
  <si>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</si>
  <si>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</si>
  <si>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</si>
  <si>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</si>
  <si>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</si>
  <si>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</si>
  <si>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</si>
  <si>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</si>
  <si>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</si>
  <si>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</si>
  <si>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</si>
  <si>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</si>
  <si>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</si>
  <si>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</si>
  <si>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</si>
  <si>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</si>
  <si>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</si>
  <si>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</si>
  <si>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</si>
  <si>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</si>
  <si>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</si>
  <si>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</si>
  <si>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</si>
  <si>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</si>
  <si>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</si>
  <si>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</si>
  <si>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</si>
  <si>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</si>
  <si>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</si>
  <si>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</si>
  <si>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</si>
  <si>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</si>
  <si>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</si>
  <si>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</si>
  <si>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</si>
  <si>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</si>
  <si>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</si>
  <si>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</si>
  <si>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</si>
  <si>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</si>
  <si>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</si>
  <si>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</si>
  <si>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</si>
  <si>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</si>
  <si>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</si>
  <si>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</si>
  <si>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</si>
  <si>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</si>
  <si>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</si>
  <si>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</si>
  <si>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</si>
  <si>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</si>
  <si>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</si>
  <si>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</si>
  <si>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</si>
  <si>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</si>
  <si>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</si>
  <si>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</si>
  <si>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</si>
  <si>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</si>
  <si>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</si>
  <si>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</si>
  <si>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</si>
  <si>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</si>
  <si>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</si>
  <si>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</si>
  <si>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</si>
  <si>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</si>
  <si>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</si>
  <si>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</si>
  <si>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</si>
  <si>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</si>
  <si>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</si>
  <si>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</si>
  <si>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</si>
  <si>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</si>
  <si>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</si>
  <si>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</si>
  <si>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</si>
  <si>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</si>
  <si>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</si>
  <si>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</si>
  <si>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</si>
  <si>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</si>
  <si>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</si>
  <si>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</si>
  <si>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</si>
  <si>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</si>
  <si>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</si>
  <si>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</si>
  <si>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</si>
  <si>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</si>
  <si>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</si>
  <si>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</si>
  <si>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</si>
  <si>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</si>
  <si>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</si>
  <si>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</si>
  <si>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</si>
  <si>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</si>
  <si>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</si>
  <si>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</si>
  <si>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</si>
  <si>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</si>
  <si>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</si>
  <si>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</si>
  <si>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</si>
  <si>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</si>
  <si>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</si>
  <si>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</si>
  <si>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</si>
  <si>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</si>
  <si>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</si>
  <si>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</si>
  <si>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</si>
  <si>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</si>
  <si>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</si>
  <si>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</si>
  <si>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</si>
  <si>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</si>
  <si>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</si>
  <si>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</si>
  <si>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</si>
  <si>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</si>
  <si>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</si>
  <si>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</si>
  <si>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</si>
  <si>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</si>
  <si>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</si>
  <si>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</si>
  <si>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</si>
  <si>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</si>
  <si>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</si>
  <si>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</si>
  <si>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</si>
  <si>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</si>
  <si>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</si>
  <si>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</si>
  <si>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</si>
  <si>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</si>
  <si>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</si>
  <si>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</si>
  <si>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</si>
  <si>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</si>
  <si>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</si>
  <si>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</si>
  <si>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</si>
  <si>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</si>
  <si>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</si>
  <si>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</si>
  <si>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</si>
  <si>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</si>
  <si>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</si>
  <si>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</si>
  <si>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</si>
  <si>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</si>
  <si>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</si>
  <si>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</si>
  <si>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</si>
  <si>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</si>
  <si>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</si>
  <si>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</si>
  <si>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</si>
  <si>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</si>
  <si>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</si>
  <si>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</si>
  <si>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</si>
  <si>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</si>
  <si>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</si>
  <si>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</si>
  <si>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</si>
  <si>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</si>
  <si>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</si>
  <si>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</si>
  <si>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</si>
  <si>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</si>
  <si>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</si>
  <si>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</si>
  <si>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</si>
  <si>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</si>
  <si>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</si>
  <si>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</si>
  <si>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</si>
  <si>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</si>
  <si>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</si>
  <si>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</si>
  <si>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</si>
  <si>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</si>
  <si>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</si>
  <si>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</si>
  <si>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</si>
  <si>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</si>
  <si>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</si>
  <si>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</si>
  <si>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</si>
  <si>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</si>
  <si>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</si>
  <si>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</si>
  <si>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</si>
  <si>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</si>
  <si>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</si>
  <si>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</si>
  <si>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</si>
  <si>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</si>
  <si>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</si>
  <si>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</si>
  <si>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</si>
  <si>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</si>
  <si>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</si>
  <si>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</si>
  <si>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</si>
  <si>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</si>
  <si>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</si>
  <si>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</si>
  <si>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</si>
  <si>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</si>
  <si>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</si>
  <si>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</si>
  <si>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</si>
  <si>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</si>
  <si>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</si>
  <si>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</si>
  <si>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</si>
  <si>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</si>
  <si>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</si>
  <si>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</si>
  <si>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</si>
  <si>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</si>
  <si>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</si>
  <si>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</si>
  <si>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</si>
  <si>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</si>
  <si>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</si>
  <si>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</si>
  <si>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</si>
  <si>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</si>
  <si>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</si>
  <si>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</si>
  <si>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</si>
  <si>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</si>
  <si>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</si>
  <si>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</si>
  <si>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</si>
  <si>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</si>
  <si>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</si>
  <si>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</si>
  <si>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</si>
  <si>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</si>
  <si>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</si>
  <si>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</si>
  <si>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</si>
  <si>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</si>
  <si>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</si>
  <si>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</si>
  <si>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</si>
  <si>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</si>
  <si>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</si>
  <si>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</si>
  <si>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</si>
  <si>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</si>
  <si>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</si>
  <si>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</si>
  <si>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</si>
  <si>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</si>
  <si>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</si>
  <si>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</si>
  <si>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</si>
  <si>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</si>
  <si>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</si>
  <si>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</si>
  <si>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</si>
  <si>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</si>
  <si>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</si>
  <si>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</si>
  <si>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</si>
  <si>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</si>
  <si>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</si>
  <si>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</si>
  <si>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</si>
  <si>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</si>
  <si>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</si>
  <si>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</si>
  <si>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</si>
  <si>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</si>
  <si>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</si>
  <si>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</si>
  <si>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</si>
  <si>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</si>
  <si>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</si>
  <si>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</si>
  <si>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</si>
  <si>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</si>
  <si>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</si>
  <si>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</si>
  <si>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</si>
  <si>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</si>
  <si>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</si>
  <si>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</si>
  <si>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</si>
  <si>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</si>
  <si>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</si>
  <si>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</si>
  <si>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</si>
  <si>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</si>
  <si>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</si>
  <si>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</si>
  <si>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</si>
  <si>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</si>
  <si>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</si>
  <si>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</si>
  <si>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</si>
  <si>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</si>
  <si>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</si>
  <si>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</si>
  <si>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</si>
  <si>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</si>
  <si>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</si>
  <si>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</si>
  <si>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</si>
  <si>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</si>
  <si>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</si>
  <si>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</si>
  <si>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</si>
  <si>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</si>
  <si>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</si>
  <si>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</si>
  <si>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</si>
  <si>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</si>
  <si>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</si>
  <si>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</si>
  <si>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</si>
  <si>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</si>
  <si>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</si>
  <si>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</si>
  <si>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</si>
  <si>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</si>
  <si>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</si>
  <si>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</si>
  <si>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</si>
  <si>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</si>
  <si>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</si>
  <si>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</si>
  <si>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</si>
  <si>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</si>
  <si>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</si>
  <si>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</si>
  <si>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</si>
  <si>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</si>
  <si>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</si>
  <si>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</si>
  <si>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</si>
  <si>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</si>
  <si>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</si>
  <si>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</si>
  <si>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</si>
  <si>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</si>
  <si>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</si>
  <si>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</si>
  <si>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</si>
  <si>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</si>
  <si>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</si>
  <si>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</si>
  <si>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</si>
  <si>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</si>
  <si>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</si>
  <si>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</si>
  <si>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</si>
  <si>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</si>
  <si>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</si>
  <si>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</si>
  <si>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</si>
  <si>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</si>
  <si>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</si>
  <si>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</si>
  <si>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</si>
  <si>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</si>
  <si>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</si>
  <si>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</si>
  <si>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</si>
  <si>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</si>
  <si>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</si>
  <si>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</si>
  <si>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</si>
  <si>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</si>
  <si>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</si>
  <si>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</si>
  <si>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</si>
  <si>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</si>
  <si>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</si>
  <si>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</si>
  <si>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</si>
  <si>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</si>
  <si>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</si>
  <si>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</si>
  <si>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</si>
  <si>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</si>
  <si>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</si>
  <si>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</si>
  <si>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</si>
  <si>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</si>
  <si>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</si>
  <si>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</si>
  <si>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</si>
  <si>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</si>
  <si>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</si>
  <si>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</si>
  <si>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</si>
  <si>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</si>
  <si>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</si>
  <si>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</si>
  <si>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</si>
  <si>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</si>
  <si>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</si>
  <si>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</si>
  <si>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</si>
  <si>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</si>
  <si>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</si>
  <si>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</si>
  <si>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</si>
  <si>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</si>
  <si>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</si>
  <si>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</si>
  <si>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</si>
  <si>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</si>
  <si>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</si>
  <si>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</si>
  <si>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</si>
  <si>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</si>
  <si>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</si>
  <si>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</si>
  <si>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</si>
  <si>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</si>
  <si>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</si>
  <si>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</si>
  <si>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</si>
  <si>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</si>
  <si>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</si>
  <si>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</si>
  <si>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</si>
  <si>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</si>
  <si>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</si>
  <si>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</si>
  <si>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</si>
  <si>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</si>
  <si>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</si>
  <si>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</si>
  <si>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</si>
  <si>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</si>
  <si>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</si>
  <si>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</si>
  <si>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</si>
  <si>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</si>
  <si>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</si>
  <si>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</si>
  <si>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</si>
  <si>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</si>
  <si>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</si>
  <si>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</si>
  <si>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</si>
  <si>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</si>
  <si>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</si>
  <si>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</si>
  <si>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</si>
  <si>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</si>
  <si>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</si>
  <si>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</si>
  <si>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</si>
  <si>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</si>
  <si>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</si>
  <si>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</si>
  <si>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</si>
  <si>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</si>
  <si>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</si>
  <si>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</si>
  <si>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</si>
  <si>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</si>
  <si>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</si>
  <si>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</si>
  <si>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</si>
  <si>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</si>
  <si>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</si>
  <si>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</si>
  <si>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</si>
  <si>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</si>
  <si>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</si>
  <si>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</si>
  <si>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</si>
  <si>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</si>
  <si>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</si>
  <si>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</si>
  <si>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</si>
  <si>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</si>
  <si>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</si>
  <si>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</si>
  <si>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</si>
  <si>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</si>
  <si>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</si>
  <si>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</si>
  <si>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</si>
  <si>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</si>
  <si>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</si>
  <si>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</si>
  <si>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</si>
  <si>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</si>
  <si>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</si>
  <si>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</si>
  <si>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</si>
  <si>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</si>
  <si>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</si>
  <si>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</si>
  <si>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</si>
  <si>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</si>
  <si>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</si>
  <si>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</si>
  <si>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</si>
  <si>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</si>
  <si>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</si>
  <si>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</si>
  <si>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</si>
  <si>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</si>
  <si>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</si>
  <si>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</si>
  <si>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</si>
  <si>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</si>
  <si>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</si>
  <si>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</si>
  <si>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</si>
  <si>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</si>
  <si>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</si>
  <si>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</si>
  <si>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</si>
  <si>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</si>
  <si>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</si>
  <si>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</si>
  <si>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</si>
  <si>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</si>
  <si>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</si>
  <si>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</si>
  <si>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</si>
  <si>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</si>
  <si>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</si>
  <si>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</si>
  <si>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</si>
  <si>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</si>
  <si>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</si>
  <si>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</si>
  <si>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</si>
  <si>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</si>
  <si>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</si>
  <si>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</si>
  <si>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</si>
  <si>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</si>
  <si>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</si>
  <si>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</si>
  <si>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</si>
  <si>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</si>
  <si>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</si>
  <si>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</si>
  <si>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</si>
  <si>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</si>
  <si>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</si>
  <si>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</si>
  <si>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</si>
  <si>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</si>
  <si>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</si>
  <si>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</si>
  <si>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</si>
  <si>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</si>
  <si>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</si>
  <si>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</si>
  <si>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</si>
  <si>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</si>
  <si>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</si>
  <si>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</si>
  <si>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</si>
  <si>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</si>
  <si>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</si>
  <si>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</si>
  <si>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</si>
  <si>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</si>
  <si>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</si>
  <si>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</si>
  <si>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</si>
  <si>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</si>
  <si>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</si>
  <si>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</si>
  <si>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</si>
  <si>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</si>
  <si>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</si>
  <si>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</si>
  <si>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</si>
  <si>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</si>
  <si>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</si>
  <si>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</si>
  <si>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</si>
  <si>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</si>
  <si>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</si>
  <si>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</si>
  <si>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</si>
  <si>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</si>
  <si>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</si>
  <si>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</si>
  <si>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</si>
  <si>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</si>
  <si>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</si>
  <si>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</si>
  <si>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</si>
  <si>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</si>
  <si>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</si>
  <si>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</si>
  <si>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</si>
  <si>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</si>
  <si>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</si>
  <si>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</si>
  <si>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</si>
  <si>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</si>
  <si>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</si>
  <si>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</si>
  <si>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</si>
  <si>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</si>
  <si>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</si>
  <si>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</si>
  <si>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</si>
  <si>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</si>
  <si>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</si>
  <si>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</si>
  <si>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</si>
  <si>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</si>
  <si>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</si>
  <si>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</si>
  <si>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</si>
  <si>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</si>
  <si>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</si>
  <si>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</si>
  <si>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</si>
  <si>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</si>
  <si>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</si>
  <si>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</si>
  <si>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</si>
  <si>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</si>
  <si>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</si>
  <si>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</si>
  <si>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</si>
  <si>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</si>
  <si>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</si>
  <si>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</si>
  <si>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</si>
  <si>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</si>
  <si>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</si>
  <si>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</si>
  <si>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</si>
  <si>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</si>
  <si>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</si>
  <si>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</si>
  <si>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</si>
  <si>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</si>
  <si>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</si>
  <si>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</si>
  <si>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</si>
  <si>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</si>
  <si>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</si>
  <si>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</si>
  <si>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</si>
  <si>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</si>
  <si>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</si>
  <si>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</si>
  <si>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</si>
  <si>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</si>
  <si>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</si>
  <si>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</si>
  <si>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</si>
  <si>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</si>
  <si>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</si>
  <si>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</si>
  <si>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</si>
  <si>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</si>
  <si>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</si>
  <si>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</si>
  <si>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</si>
  <si>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</si>
  <si>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</si>
  <si>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</si>
  <si>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</si>
  <si>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</si>
  <si>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</si>
  <si>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</si>
  <si>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</si>
  <si>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</si>
  <si>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</si>
  <si>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</si>
  <si>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</si>
  <si>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</si>
  <si>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</si>
  <si>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</si>
  <si>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</si>
  <si>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</si>
  <si>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</si>
  <si>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</si>
  <si>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</si>
  <si>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</si>
  <si>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</si>
  <si>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</si>
  <si>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</si>
  <si>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</si>
  <si>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</si>
  <si>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</si>
  <si>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</si>
  <si>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</si>
  <si>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</si>
  <si>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</si>
  <si>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</si>
  <si>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</si>
  <si>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</si>
  <si>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</si>
  <si>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</si>
  <si>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</si>
  <si>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</si>
  <si>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</si>
  <si>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</si>
  <si>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</si>
  <si>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</si>
  <si>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</si>
  <si>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</si>
  <si>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</si>
  <si>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</si>
  <si>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</si>
  <si>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</si>
  <si>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</si>
  <si>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</si>
  <si>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</si>
  <si>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</si>
  <si>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</si>
  <si>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</si>
  <si>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</si>
  <si>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</si>
  <si>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</si>
  <si>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</si>
  <si>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</si>
  <si>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</si>
  <si>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</si>
  <si>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</si>
  <si>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</si>
  <si>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</si>
  <si>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</si>
  <si>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</si>
  <si>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</si>
  <si>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</si>
  <si>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</si>
  <si>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</si>
  <si>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</si>
  <si>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</si>
  <si>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</si>
  <si>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</si>
  <si>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</si>
  <si>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</si>
  <si>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</si>
  <si>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</si>
  <si>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</si>
  <si>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</si>
  <si>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</si>
  <si>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</si>
  <si>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</si>
  <si>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</si>
  <si>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</si>
  <si>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</si>
  <si>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</si>
  <si>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</si>
  <si>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</si>
  <si>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</si>
  <si>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</si>
  <si>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</si>
  <si>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</si>
  <si>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</si>
  <si>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</si>
  <si>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</si>
  <si>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</si>
  <si>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</si>
  <si>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</si>
  <si>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</si>
  <si>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</si>
  <si>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</si>
  <si>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</si>
  <si>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</si>
  <si>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</si>
  <si>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</si>
  <si>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</si>
  <si>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</si>
  <si>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</si>
  <si>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</si>
  <si>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</si>
  <si>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</si>
  <si>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</si>
  <si>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</si>
  <si>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</si>
  <si>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</si>
  <si>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</si>
  <si>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</si>
  <si>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</si>
  <si>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</si>
  <si>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</si>
  <si>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</si>
  <si>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</si>
  <si>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</si>
  <si>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</si>
  <si>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</si>
  <si>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</si>
  <si>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</si>
  <si>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</si>
  <si>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</si>
  <si>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</si>
  <si>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</si>
  <si>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</si>
  <si>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</si>
  <si>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</si>
  <si>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</si>
  <si>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</si>
  <si>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</si>
  <si>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</si>
  <si>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</si>
  <si>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</si>
  <si>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</si>
  <si>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</si>
  <si>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</si>
  <si>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</si>
  <si>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</si>
  <si>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</si>
  <si>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</si>
  <si>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</si>
  <si>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</si>
  <si>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</si>
  <si>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</si>
  <si>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</si>
  <si>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</si>
  <si>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</si>
  <si>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</si>
  <si>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</si>
  <si>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</si>
  <si>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</si>
  <si>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</si>
  <si>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</si>
  <si>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</si>
  <si>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</si>
  <si>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</si>
  <si>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</si>
  <si>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</si>
  <si>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</si>
  <si>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</si>
  <si>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</si>
  <si>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</si>
  <si>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</si>
  <si>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</si>
  <si>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</si>
  <si>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</si>
  <si>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</si>
  <si>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</si>
  <si>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</si>
  <si>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</si>
  <si>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</si>
  <si>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</si>
  <si>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</si>
  <si>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</si>
  <si>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</si>
  <si>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</si>
  <si>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</si>
  <si>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</si>
  <si>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</si>
  <si>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</si>
  <si>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</si>
  <si>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</si>
  <si>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</si>
  <si>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</si>
  <si>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</si>
  <si>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</si>
  <si>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</si>
  <si>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</si>
  <si>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</si>
  <si>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</si>
  <si>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</si>
  <si>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</si>
  <si>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</si>
  <si>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</si>
  <si>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</si>
  <si>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</si>
  <si>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</si>
  <si>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</si>
  <si>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</si>
  <si>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</si>
  <si>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</si>
  <si>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</si>
  <si>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</si>
  <si>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</si>
  <si>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</si>
  <si>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</si>
  <si>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</si>
  <si>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</si>
  <si>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</si>
  <si>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</si>
  <si>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</si>
  <si>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</si>
  <si>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</si>
  <si>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</si>
  <si>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</si>
  <si>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</si>
  <si>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</si>
  <si>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</si>
  <si>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</si>
  <si>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</si>
  <si>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</si>
  <si>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</si>
  <si>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</si>
  <si>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</si>
  <si>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</si>
  <si>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</si>
  <si>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</si>
  <si>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</si>
  <si>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</si>
  <si>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</si>
  <si>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</si>
  <si>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</si>
  <si>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</si>
  <si>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</si>
  <si>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</si>
  <si>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</si>
  <si>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</si>
  <si>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</si>
  <si>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</si>
  <si>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</si>
  <si>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</si>
  <si>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</si>
  <si>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</si>
  <si>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</si>
  <si>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</si>
  <si>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</si>
  <si>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</si>
  <si>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</si>
  <si>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</si>
  <si>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</si>
  <si>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</si>
  <si>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</si>
  <si>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</si>
  <si>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</si>
  <si>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</si>
  <si>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</si>
  <si>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</si>
  <si>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</si>
  <si>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</si>
  <si>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</si>
  <si>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</si>
  <si>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</si>
  <si>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</si>
  <si>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</si>
  <si>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</si>
  <si>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</si>
  <si>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</si>
  <si>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</si>
  <si>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</si>
  <si>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</si>
  <si>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</si>
  <si>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</si>
  <si>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</si>
  <si>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</si>
  <si>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</si>
  <si>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</si>
  <si>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</si>
  <si>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</si>
  <si>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</si>
  <si>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</si>
  <si>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</si>
  <si>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</si>
  <si>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</si>
  <si>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</si>
  <si>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</si>
  <si>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</si>
  <si>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</si>
  <si>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</si>
  <si>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</si>
  <si>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</si>
  <si>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</si>
  <si>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</si>
  <si>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</si>
  <si>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</si>
  <si>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</si>
  <si>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</si>
  <si>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</si>
  <si>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</si>
  <si>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</si>
  <si>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</si>
  <si>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</si>
  <si>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</si>
  <si>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</si>
  <si>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</si>
  <si>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</si>
  <si>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</si>
  <si>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</si>
  <si>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</si>
  <si>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</si>
  <si>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</si>
  <si>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</si>
  <si>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</si>
  <si>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</si>
  <si>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</si>
  <si>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</si>
  <si>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</si>
  <si>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</si>
  <si>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</si>
  <si>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</si>
  <si>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</si>
  <si>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</si>
  <si>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</si>
  <si>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</si>
  <si>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</si>
  <si>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</si>
  <si>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</si>
  <si>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</si>
  <si>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</si>
  <si>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</si>
  <si>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</si>
  <si>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</si>
  <si>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</si>
  <si>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</si>
  <si>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</si>
  <si>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</si>
  <si>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</si>
  <si>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</si>
  <si>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</si>
  <si>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</si>
  <si>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</si>
  <si>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</si>
  <si>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</si>
  <si>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</si>
  <si>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</si>
  <si>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</si>
  <si>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</si>
  <si>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</si>
  <si>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</si>
  <si>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</si>
  <si>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</si>
  <si>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</si>
  <si>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</si>
  <si>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</si>
  <si>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</si>
  <si>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</si>
  <si>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</si>
  <si>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</si>
  <si>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</si>
  <si>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</si>
  <si>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</si>
  <si>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</si>
  <si>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</si>
  <si>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</si>
  <si>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</si>
  <si>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</si>
  <si>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</si>
  <si>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</si>
  <si>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</si>
  <si>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</si>
  <si>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</si>
  <si>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</si>
  <si>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</si>
  <si>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</si>
  <si>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</si>
  <si>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</si>
  <si>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</si>
  <si>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</si>
  <si>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</si>
  <si>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</si>
  <si>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</si>
  <si>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</si>
  <si>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</si>
  <si>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</si>
  <si>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</si>
  <si>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</si>
  <si>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</si>
  <si>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</si>
  <si>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</si>
  <si>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</si>
  <si>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</si>
  <si>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</si>
  <si>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</si>
  <si>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</si>
  <si>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</si>
  <si>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</si>
  <si>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</si>
  <si>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</si>
  <si>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</si>
  <si>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</si>
  <si>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</si>
  <si>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</si>
  <si>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</si>
  <si>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</si>
  <si>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</si>
  <si>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</si>
  <si>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</si>
  <si>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</si>
  <si>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</si>
  <si>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</si>
  <si>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</si>
  <si>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</si>
  <si>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</si>
  <si>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</si>
  <si>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</si>
  <si>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</si>
  <si>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</si>
  <si>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</si>
  <si>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</si>
  <si>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</si>
  <si>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</si>
  <si>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</si>
  <si>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</si>
  <si>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</si>
  <si>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</si>
  <si>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</si>
  <si>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</si>
  <si>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</si>
  <si>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</si>
  <si>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</si>
  <si>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</si>
  <si>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</si>
  <si>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</si>
  <si>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</si>
  <si>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</si>
  <si>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</si>
  <si>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</si>
  <si>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</si>
  <si>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</si>
  <si>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</si>
  <si>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</si>
  <si>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</si>
  <si>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</si>
  <si>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</si>
  <si>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</si>
  <si>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</si>
  <si>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</si>
  <si>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</si>
  <si>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</si>
  <si>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</si>
  <si>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</si>
  <si>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</si>
  <si>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</si>
  <si>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</si>
  <si>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</si>
  <si>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</si>
  <si>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</si>
  <si>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</si>
  <si>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</si>
  <si>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</si>
  <si>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</si>
  <si>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</si>
  <si>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</si>
  <si>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</si>
  <si>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</si>
  <si>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</si>
  <si>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</si>
  <si>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</si>
  <si>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</si>
  <si>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</si>
  <si>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</si>
  <si>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</si>
  <si>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</si>
  <si>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</si>
  <si>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</si>
  <si>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</si>
  <si>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</si>
  <si>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</si>
  <si>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</si>
  <si>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</si>
  <si>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</si>
  <si>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</si>
  <si>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</si>
  <si>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</si>
  <si>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</si>
  <si>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</si>
  <si>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</si>
  <si>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</si>
  <si>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</si>
  <si>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</si>
  <si>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</si>
  <si>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</si>
  <si>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</si>
  <si>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</si>
  <si>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</si>
  <si>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</si>
  <si>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</si>
  <si>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</si>
  <si>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</si>
  <si>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</si>
  <si>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</si>
  <si>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</si>
  <si>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</si>
  <si>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</si>
  <si>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</si>
  <si>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</si>
  <si>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</si>
  <si>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</si>
  <si>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</si>
  <si>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</si>
  <si>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</si>
  <si>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</si>
  <si>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</si>
  <si>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</si>
  <si>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</si>
  <si>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</si>
  <si>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</si>
  <si>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</si>
  <si>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</si>
  <si>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</si>
  <si>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</si>
  <si>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</si>
  <si>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</si>
  <si>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</si>
  <si>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</si>
  <si>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</si>
  <si>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</si>
  <si>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</si>
  <si>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</si>
  <si>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</si>
  <si>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</si>
  <si>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</si>
  <si>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</si>
  <si>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</si>
  <si>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</si>
  <si>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</si>
  <si>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</si>
  <si>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</si>
  <si>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</si>
  <si>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</si>
  <si>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</si>
  <si>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</si>
  <si>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</si>
  <si>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</si>
  <si>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</si>
  <si>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</si>
  <si>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</si>
  <si>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</si>
  <si>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</si>
  <si>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</si>
  <si>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</si>
  <si>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</si>
  <si>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</si>
  <si>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</si>
  <si>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</si>
  <si>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</si>
  <si>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</si>
  <si>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</si>
  <si>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</si>
  <si>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</si>
  <si>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</si>
  <si>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</si>
  <si>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</si>
  <si>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</si>
  <si>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</si>
  <si>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</si>
  <si>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</si>
  <si>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</si>
  <si>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</si>
  <si>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</si>
  <si>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</si>
  <si>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</si>
  <si>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</si>
  <si>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</si>
  <si>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</si>
  <si>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</si>
  <si>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</si>
  <si>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</si>
  <si>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</si>
  <si>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</si>
  <si>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</si>
  <si>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</si>
  <si>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</si>
  <si>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</si>
  <si>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</si>
  <si>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</si>
  <si>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</si>
  <si>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</si>
  <si>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</si>
  <si>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</si>
  <si>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</si>
  <si>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</si>
  <si>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</si>
  <si>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</si>
  <si>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</si>
  <si>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</si>
  <si>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</si>
  <si>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</si>
  <si>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</si>
  <si>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</si>
  <si>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</si>
  <si>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</si>
  <si>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</si>
  <si>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</si>
  <si>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</si>
  <si>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</si>
  <si>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</si>
  <si>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</si>
  <si>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</si>
  <si>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</si>
  <si>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</si>
  <si>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</si>
  <si>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</si>
  <si>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</si>
  <si>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</si>
  <si>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</si>
  <si>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</si>
  <si>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</si>
  <si>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</si>
  <si>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</si>
  <si>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</si>
  <si>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</si>
  <si>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</si>
  <si>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</si>
  <si>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</si>
  <si>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</si>
  <si>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</si>
  <si>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</si>
  <si>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</si>
  <si>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</si>
  <si>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</si>
  <si>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</si>
  <si>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</si>
  <si>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</si>
  <si>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</si>
  <si>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</si>
  <si>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</si>
  <si>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</si>
  <si>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</si>
  <si>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</si>
  <si>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</si>
  <si>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</si>
  <si>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</si>
  <si>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</si>
  <si>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</si>
  <si>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</si>
  <si>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</si>
  <si>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</si>
  <si>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</si>
  <si>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</si>
  <si>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</si>
  <si>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</si>
  <si>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</si>
  <si>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</si>
  <si>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</si>
  <si>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</si>
  <si>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</si>
  <si>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</si>
  <si>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</si>
  <si>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</si>
  <si>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</si>
  <si>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</si>
  <si>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</si>
  <si>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</si>
  <si>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</si>
  <si>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</si>
  <si>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</si>
  <si>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</si>
  <si>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</si>
  <si>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</si>
  <si>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</si>
  <si>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</si>
  <si>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</si>
  <si>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</si>
  <si>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</si>
  <si>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</si>
  <si>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</si>
  <si>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</si>
  <si>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</si>
  <si>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</si>
  <si>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</si>
  <si>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</si>
  <si>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</si>
  <si>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</si>
  <si>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</si>
  <si>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</si>
  <si>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</si>
  <si>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</si>
  <si>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</si>
  <si>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</si>
  <si>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</si>
  <si>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</si>
  <si>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</si>
  <si>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</si>
  <si>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</si>
  <si>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</si>
  <si>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</si>
  <si>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</si>
  <si>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</si>
  <si>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</si>
  <si>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</si>
  <si>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</si>
  <si>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</si>
  <si>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</si>
  <si>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</si>
  <si>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</si>
  <si>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</si>
  <si>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</si>
  <si>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</si>
  <si>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</si>
  <si>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</si>
  <si>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</si>
  <si>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</si>
  <si>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</si>
  <si>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</si>
  <si>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</si>
  <si>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</si>
  <si>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</si>
  <si>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</si>
  <si>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</si>
  <si>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</si>
  <si>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</si>
  <si>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</si>
  <si>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</si>
  <si>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</si>
  <si>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</si>
  <si>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</si>
  <si>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</si>
  <si>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</si>
  <si>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</si>
  <si>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</si>
  <si>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</si>
  <si>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</si>
  <si>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</si>
  <si>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</si>
  <si>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</si>
  <si>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</si>
  <si>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</si>
  <si>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</si>
  <si>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</si>
  <si>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</si>
  <si>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</si>
  <si>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</si>
  <si>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</si>
  <si>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</si>
  <si>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</si>
  <si>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</si>
  <si>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</si>
  <si>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</si>
  <si>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</si>
  <si>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</si>
  <si>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</si>
  <si>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</si>
  <si>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</si>
  <si>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</si>
  <si>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</si>
  <si>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</si>
  <si>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</si>
  <si>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</si>
  <si>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</si>
  <si>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</si>
  <si>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</si>
  <si>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</si>
  <si>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</si>
  <si>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</si>
  <si>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</si>
  <si>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</si>
  <si>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</si>
  <si>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</si>
  <si>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</si>
  <si>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</si>
  <si>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</si>
  <si>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</si>
  <si>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</si>
  <si>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</si>
  <si>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</si>
  <si>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</si>
  <si>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</si>
  <si>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</si>
  <si>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</si>
  <si>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</si>
  <si>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</si>
  <si>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</si>
  <si>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</si>
  <si>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</si>
  <si>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</si>
  <si>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</si>
  <si>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</si>
  <si>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</si>
  <si>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</si>
  <si>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</si>
  <si>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</si>
  <si>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</si>
  <si>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</si>
  <si>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</si>
  <si>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</si>
  <si>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</si>
  <si>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</si>
  <si>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</si>
  <si>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</si>
  <si>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</si>
  <si>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</si>
  <si>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</si>
  <si>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</si>
  <si>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</si>
  <si>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</si>
  <si>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</si>
  <si>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</si>
  <si>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</si>
  <si>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</si>
  <si>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</si>
  <si>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</si>
  <si>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</si>
  <si>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</si>
  <si>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</si>
  <si>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</si>
  <si>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</si>
  <si>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</si>
  <si>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</si>
  <si>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</si>
  <si>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</si>
  <si>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</si>
  <si>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</si>
  <si>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</si>
  <si>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</si>
  <si>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</si>
  <si>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</si>
  <si>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</si>
  <si>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</si>
  <si>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</si>
  <si>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</si>
  <si>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</si>
  <si>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</si>
  <si>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</si>
  <si>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</si>
  <si>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</si>
  <si>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</si>
  <si>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</si>
  <si>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</si>
  <si>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</si>
  <si>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</si>
  <si>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</si>
  <si>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</si>
  <si>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</si>
  <si>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</si>
  <si>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</si>
  <si>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</si>
  <si>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</si>
  <si>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</si>
  <si>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</si>
  <si>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</si>
  <si>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</si>
  <si>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</si>
  <si>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</si>
  <si>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</si>
  <si>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</si>
  <si>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</si>
  <si>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</si>
  <si>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</si>
  <si>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</si>
  <si>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</si>
  <si>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</si>
  <si>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</si>
  <si>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</si>
  <si>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</si>
  <si>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</si>
  <si>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</si>
  <si>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</si>
  <si>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</si>
  <si>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</si>
  <si>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</si>
  <si>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</si>
  <si>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</si>
  <si>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</si>
  <si>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</si>
  <si>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</si>
  <si>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</si>
  <si>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</si>
  <si>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</si>
  <si>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</si>
  <si>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</si>
  <si>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</si>
  <si>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</si>
  <si>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</si>
  <si>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</si>
  <si>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</si>
  <si>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</si>
  <si>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</si>
  <si>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</si>
  <si>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</si>
  <si>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</si>
  <si>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</si>
  <si>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</si>
  <si>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</si>
  <si>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</si>
  <si>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</si>
  <si>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</si>
  <si>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</si>
  <si>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</si>
  <si>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</si>
  <si>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</si>
  <si>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</si>
  <si>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</si>
  <si>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</si>
  <si>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</si>
  <si>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</si>
  <si>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</si>
  <si>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</si>
  <si>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</si>
  <si>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</si>
  <si>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</si>
  <si>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</si>
  <si>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</si>
  <si>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</si>
  <si>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</si>
  <si>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</si>
  <si>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</si>
  <si>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</si>
  <si>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</si>
  <si>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</si>
  <si>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</si>
  <si>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</si>
  <si>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</si>
  <si>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</si>
  <si>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</si>
  <si>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</si>
  <si>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</si>
  <si>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</si>
  <si>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</si>
  <si>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</si>
  <si>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</si>
  <si>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</si>
  <si>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</si>
  <si>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</si>
  <si>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</si>
  <si>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</si>
  <si>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</si>
  <si>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</si>
  <si>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</si>
  <si>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</si>
  <si>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</si>
  <si>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</si>
  <si>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</si>
  <si>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</si>
  <si>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</si>
  <si>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</si>
  <si>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</si>
  <si>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</si>
  <si>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</si>
  <si>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</si>
  <si>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</si>
  <si>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</si>
  <si>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</si>
  <si>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</si>
  <si>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</si>
  <si>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</si>
  <si>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</si>
  <si>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</si>
  <si>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</si>
  <si>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</si>
  <si>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</si>
  <si>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</si>
  <si>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</si>
  <si>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</si>
  <si>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</si>
  <si>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</si>
  <si>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</si>
  <si>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</si>
  <si>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</si>
  <si>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</si>
  <si>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</si>
  <si>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</si>
  <si>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</si>
  <si>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</si>
  <si>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</si>
  <si>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</si>
  <si>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</si>
  <si>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</si>
  <si>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</si>
  <si>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</si>
  <si>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</si>
  <si>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</si>
  <si>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</si>
  <si>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</si>
  <si>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</si>
  <si>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</si>
  <si>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</si>
  <si>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</si>
  <si>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</si>
  <si>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</si>
  <si>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</si>
  <si>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</si>
  <si>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</si>
  <si>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</si>
  <si>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</si>
  <si>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</si>
  <si>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</si>
  <si>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</si>
  <si>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</si>
  <si>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</si>
  <si>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</si>
  <si>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</si>
  <si>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</si>
  <si>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</si>
  <si>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</si>
  <si>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</si>
  <si>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</si>
  <si>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</si>
  <si>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</si>
  <si>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</si>
  <si>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</si>
  <si>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</si>
  <si>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</si>
  <si>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</si>
  <si>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</si>
  <si>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</si>
  <si>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</si>
  <si>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</si>
  <si>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</si>
  <si>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</si>
  <si>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</si>
  <si>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</si>
  <si>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</si>
  <si>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</si>
  <si>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</si>
  <si>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</si>
  <si>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</si>
  <si>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</si>
  <si>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</si>
  <si>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</si>
  <si>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</si>
  <si>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</si>
  <si>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</si>
  <si>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</si>
  <si>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</si>
  <si>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</si>
  <si>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</si>
  <si>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</si>
  <si>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</si>
  <si>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</si>
  <si>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</si>
  <si>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</si>
  <si>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</si>
  <si>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</si>
  <si>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</si>
  <si>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</si>
  <si>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</si>
  <si>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</si>
  <si>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</si>
  <si>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</si>
  <si>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</si>
  <si>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</si>
  <si>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</si>
  <si>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</si>
  <si>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</si>
  <si>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</si>
  <si>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</si>
  <si>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</si>
  <si>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</si>
  <si>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</si>
  <si>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</si>
  <si>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</si>
  <si>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</si>
  <si>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</si>
  <si>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</si>
  <si>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</si>
  <si>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</si>
  <si>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</si>
  <si>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</si>
  <si>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</si>
  <si>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</si>
  <si>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</si>
  <si>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</si>
  <si>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</si>
  <si>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</si>
  <si>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</si>
  <si>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</si>
  <si>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</si>
  <si>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</si>
  <si>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</si>
  <si>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</si>
  <si>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</si>
  <si>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</si>
  <si>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</si>
  <si>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</si>
  <si>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</si>
  <si>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</si>
  <si>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</si>
  <si>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</si>
  <si>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</si>
  <si>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</si>
  <si>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</si>
  <si>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</si>
  <si>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</si>
  <si>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</si>
  <si>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</si>
  <si>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</si>
  <si>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</si>
  <si>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</si>
  <si>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</si>
  <si>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</si>
  <si>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</si>
  <si>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</si>
  <si>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</si>
  <si>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</si>
  <si>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</si>
  <si>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</si>
  <si>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</si>
  <si>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</si>
  <si>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</si>
  <si>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</si>
  <si>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</si>
  <si>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</si>
  <si>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</si>
  <si>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</si>
  <si>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</si>
  <si>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</si>
  <si>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</si>
  <si>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</si>
  <si>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</si>
  <si>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</si>
  <si>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</si>
  <si>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</si>
  <si>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</si>
  <si>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</si>
  <si>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</si>
  <si>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</si>
  <si>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</si>
  <si>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</si>
  <si>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</si>
  <si>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</si>
  <si>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</si>
  <si>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</si>
  <si>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</si>
  <si>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</si>
  <si>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</si>
  <si>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</si>
  <si>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</si>
  <si>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</si>
  <si>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</si>
  <si>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</si>
  <si>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</si>
  <si>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</si>
  <si>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</si>
  <si>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</si>
  <si>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</si>
  <si>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</si>
  <si>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</si>
  <si>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</si>
  <si>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</si>
  <si>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</si>
  <si>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</si>
  <si>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</si>
  <si>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</si>
  <si>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</si>
  <si>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</si>
  <si>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</si>
  <si>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</si>
  <si>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</si>
  <si>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</si>
  <si>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</si>
  <si>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</si>
  <si>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</si>
  <si>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</si>
  <si>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</si>
  <si>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</si>
  <si>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</si>
  <si>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</si>
  <si>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</si>
  <si>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</si>
  <si>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</si>
  <si>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</si>
  <si>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</si>
  <si>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</si>
  <si>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</si>
  <si>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</si>
  <si>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</si>
  <si>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</si>
  <si>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</si>
  <si>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</si>
  <si>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</si>
  <si>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</si>
  <si>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</si>
  <si>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</si>
  <si>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</si>
  <si>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</si>
  <si>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</si>
  <si>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</si>
  <si>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</si>
  <si>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</si>
  <si>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</si>
  <si>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</si>
  <si>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</si>
  <si>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</si>
  <si>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</si>
  <si>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</si>
  <si>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</si>
  <si>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</si>
  <si>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</si>
  <si>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</si>
  <si>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</si>
  <si>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</si>
  <si>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</si>
  <si>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</si>
  <si>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</si>
  <si>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</si>
  <si>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</si>
  <si>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</si>
  <si>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</si>
  <si>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</si>
  <si>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</si>
  <si>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</si>
  <si>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</si>
  <si>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</si>
  <si>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</si>
  <si>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</si>
  <si>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</si>
  <si>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</si>
  <si>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</si>
  <si>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</si>
  <si>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</si>
  <si>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</si>
  <si>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</si>
  <si>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</si>
  <si>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</si>
  <si>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</si>
  <si>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</si>
  <si>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</si>
  <si>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</si>
  <si>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</si>
  <si>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</si>
  <si>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</si>
  <si>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</si>
  <si>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</si>
  <si>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</si>
  <si>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</si>
  <si>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</si>
  <si>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</si>
  <si>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</si>
  <si>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</si>
  <si>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</si>
  <si>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</si>
  <si>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</si>
  <si>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</si>
  <si>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</si>
  <si>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</si>
  <si>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</si>
  <si>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</si>
  <si>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</si>
  <si>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</si>
  <si>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</si>
  <si>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</si>
  <si>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</si>
  <si>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</si>
  <si>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</si>
  <si>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</si>
  <si>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</si>
  <si>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</si>
  <si>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</si>
  <si>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</si>
  <si>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</si>
  <si>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</si>
  <si>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</si>
  <si>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</si>
  <si>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</si>
  <si>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</si>
  <si>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</si>
  <si>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</si>
  <si>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</si>
  <si>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</si>
  <si>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</si>
  <si>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</si>
  <si>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</si>
  <si>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</si>
  <si>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</si>
  <si>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</si>
  <si>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</si>
  <si>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</si>
  <si>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</si>
  <si>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</si>
  <si>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</si>
  <si>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</si>
  <si>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</si>
  <si>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</si>
  <si>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</si>
  <si>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</si>
  <si>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</si>
  <si>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</si>
  <si>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</si>
  <si>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</si>
  <si>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</si>
  <si>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</si>
  <si>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</si>
  <si>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</si>
  <si>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</si>
  <si>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</si>
  <si>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</si>
  <si>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</si>
  <si>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</si>
  <si>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</si>
  <si>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</si>
  <si>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</si>
  <si>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</si>
  <si>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</si>
  <si>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</si>
  <si>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</si>
  <si>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</si>
  <si>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</si>
  <si>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</si>
  <si>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</si>
  <si>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</si>
  <si>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</si>
  <si>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</si>
  <si>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</si>
  <si>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</si>
  <si>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</si>
  <si>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</si>
  <si>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</si>
  <si>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</si>
  <si>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</si>
  <si>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</si>
  <si>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</si>
  <si>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</si>
  <si>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</si>
  <si>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</si>
  <si>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</si>
  <si>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</si>
  <si>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</si>
  <si>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</si>
  <si>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</si>
  <si>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</si>
  <si>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</si>
  <si>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</si>
  <si>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</si>
  <si>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</si>
  <si>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</si>
  <si>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</si>
  <si>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</si>
  <si>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</si>
  <si>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</si>
  <si>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</si>
  <si>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</si>
  <si>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</si>
  <si>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</si>
  <si>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</si>
  <si>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</si>
  <si>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</si>
  <si>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</si>
  <si>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</si>
  <si>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</si>
  <si>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</si>
  <si>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</si>
  <si>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</si>
  <si>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</si>
  <si>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</si>
  <si>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</si>
  <si>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</si>
  <si>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</si>
  <si>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</si>
  <si>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</si>
  <si>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</si>
  <si>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</si>
  <si>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</si>
  <si>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</si>
  <si>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</si>
  <si>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</si>
  <si>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</si>
  <si>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</si>
  <si>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</si>
  <si>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</si>
  <si>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</si>
  <si>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</si>
  <si>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</si>
  <si>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</si>
  <si>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</si>
  <si>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</si>
  <si>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</si>
  <si>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</si>
  <si>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</si>
  <si>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</si>
  <si>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</si>
  <si>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</si>
  <si>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</si>
  <si>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</si>
  <si>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</si>
  <si>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</si>
  <si>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</si>
  <si>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</si>
  <si>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</si>
  <si>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</si>
  <si>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</si>
  <si>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</si>
  <si>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</si>
  <si>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</si>
  <si>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</si>
  <si>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</si>
  <si>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</si>
  <si>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</si>
  <si>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</si>
  <si>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</si>
  <si>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</si>
  <si>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</si>
  <si>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</si>
  <si>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</si>
  <si>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</si>
  <si>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</si>
  <si>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</si>
  <si>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</si>
  <si>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</si>
  <si>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</si>
  <si>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</si>
  <si>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</si>
  <si>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</si>
  <si>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</si>
  <si>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</si>
  <si>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</si>
  <si>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</si>
  <si>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</si>
  <si>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</si>
  <si>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</si>
  <si>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</si>
  <si>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</si>
  <si>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</si>
  <si>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</si>
  <si>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</si>
  <si>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</si>
  <si>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</si>
  <si>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</si>
  <si>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</si>
  <si>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</si>
  <si>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</si>
  <si>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</si>
  <si>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</si>
  <si>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</si>
  <si>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</si>
  <si>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</si>
  <si>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</si>
  <si>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</si>
  <si>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</si>
  <si>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</si>
  <si>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</si>
  <si>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</si>
  <si>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</si>
  <si>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</si>
  <si>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</si>
  <si>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</si>
  <si>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</si>
  <si>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</si>
  <si>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</si>
  <si>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</si>
  <si>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</si>
  <si>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</si>
  <si>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</si>
  <si>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</si>
  <si>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</si>
  <si>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</si>
  <si>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</si>
  <si>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</si>
  <si>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</si>
  <si>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</si>
  <si>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</si>
  <si>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</si>
  <si>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</si>
  <si>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</si>
  <si>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</si>
  <si>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</si>
  <si>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</si>
  <si>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</si>
  <si>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</si>
  <si>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</si>
  <si>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</si>
  <si>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</si>
  <si>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</si>
  <si>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</si>
  <si>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</si>
  <si>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</si>
  <si>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</si>
  <si>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</si>
  <si>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</si>
  <si>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</si>
  <si>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</si>
  <si>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</si>
  <si>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</si>
  <si>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</si>
  <si>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</si>
  <si>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</si>
  <si>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</si>
  <si>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</si>
  <si>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</si>
  <si>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</si>
  <si>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</si>
  <si>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</si>
  <si>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</si>
  <si>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</si>
  <si>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</si>
  <si>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</si>
  <si>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</si>
  <si>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</si>
  <si>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</si>
  <si>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</si>
  <si>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</si>
  <si>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</si>
  <si>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</si>
  <si>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</si>
  <si>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</si>
  <si>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</si>
  <si>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</si>
  <si>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</si>
  <si>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</si>
  <si>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</si>
  <si>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</si>
  <si>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</si>
  <si>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</si>
  <si>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</si>
  <si>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</si>
  <si>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</si>
  <si>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</si>
  <si>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</si>
  <si>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</si>
  <si>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</si>
  <si>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</si>
  <si>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</si>
  <si>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</si>
  <si>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</si>
  <si>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</si>
  <si>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</si>
  <si>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</si>
  <si>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</si>
  <si>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</si>
  <si>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</si>
  <si>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</si>
  <si>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</si>
  <si>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</si>
  <si>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</si>
  <si>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</si>
  <si>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</si>
  <si>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</si>
  <si>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</si>
  <si>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</si>
  <si>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</si>
  <si>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</si>
  <si>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</si>
  <si>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</si>
  <si>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</si>
  <si>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</si>
  <si>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</si>
  <si>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</si>
  <si>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</si>
  <si>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</si>
  <si>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</si>
  <si>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</si>
  <si>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</si>
  <si>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</si>
  <si>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</si>
  <si>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</si>
  <si>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</si>
  <si>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</si>
  <si>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</si>
  <si>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</si>
  <si>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</si>
  <si>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</si>
  <si>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</si>
  <si>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</si>
  <si>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</si>
  <si>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</si>
  <si>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</si>
  <si>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</si>
  <si>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</si>
  <si>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</si>
  <si>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</si>
  <si>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</si>
  <si>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</si>
  <si>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</si>
  <si>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</si>
  <si>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</si>
  <si>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</si>
  <si>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</si>
  <si>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</si>
  <si>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</si>
  <si>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</si>
  <si>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</si>
  <si>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</si>
  <si>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</si>
  <si>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</si>
  <si>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</si>
  <si>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</si>
  <si>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</si>
  <si>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</si>
  <si>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</si>
  <si>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</si>
  <si>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</si>
  <si>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</si>
  <si>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</si>
  <si>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</si>
  <si>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</si>
  <si>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</si>
  <si>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</si>
  <si>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</si>
  <si>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</si>
  <si>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</si>
  <si>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</si>
  <si>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</si>
  <si>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</si>
  <si>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</si>
  <si>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</si>
  <si>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</si>
  <si>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</si>
  <si>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</si>
  <si>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</si>
  <si>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</si>
  <si>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</si>
  <si>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</si>
  <si>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</si>
  <si>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</si>
  <si>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</si>
  <si>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</si>
  <si>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</si>
  <si>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</si>
  <si>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</si>
  <si>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</si>
  <si>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</si>
  <si>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</si>
  <si>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</si>
  <si>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</si>
  <si>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</si>
  <si>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</si>
  <si>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</si>
  <si>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</si>
  <si>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</si>
  <si>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</si>
  <si>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</si>
  <si>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</si>
  <si>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</si>
  <si>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</si>
  <si>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</si>
  <si>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</si>
  <si>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</si>
  <si>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</si>
  <si>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</si>
  <si>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</si>
  <si>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</si>
  <si>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</si>
  <si>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</si>
  <si>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</si>
  <si>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</si>
  <si>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</si>
  <si>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</si>
  <si>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</si>
  <si>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</si>
  <si>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</si>
  <si>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</si>
  <si>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</si>
  <si>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</si>
  <si>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</si>
  <si>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</si>
  <si>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</si>
  <si>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</si>
  <si>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</si>
  <si>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</si>
  <si>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</si>
  <si>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</si>
  <si>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</si>
  <si>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</si>
  <si>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</si>
  <si>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</si>
  <si>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</si>
  <si>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</si>
  <si>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</si>
  <si>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</si>
  <si>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</si>
  <si>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</si>
  <si>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</si>
  <si>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</si>
  <si>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</si>
  <si>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</si>
  <si>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</si>
  <si>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</si>
  <si>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</si>
  <si>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</si>
  <si>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</si>
  <si>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</si>
  <si>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</si>
  <si>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</si>
  <si>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</si>
  <si>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</si>
  <si>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</si>
  <si>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</si>
  <si>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</si>
  <si>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</si>
  <si>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</si>
  <si>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</si>
  <si>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</si>
  <si>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</si>
  <si>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</si>
  <si>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</si>
  <si>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</si>
  <si>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</si>
  <si>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</si>
  <si>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</si>
  <si>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</si>
  <si>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</si>
  <si>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</si>
  <si>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</si>
  <si>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</si>
  <si>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</si>
  <si>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</si>
  <si>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</si>
  <si>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</si>
  <si>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</si>
  <si>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</si>
  <si>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</si>
  <si>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</si>
  <si>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</si>
  <si>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</si>
  <si>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</si>
  <si>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</si>
  <si>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</si>
  <si>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</si>
  <si>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</si>
  <si>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</si>
  <si>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</si>
  <si>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</si>
  <si>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</si>
  <si>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</si>
  <si>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</si>
  <si>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</si>
  <si>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</si>
  <si>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</si>
  <si>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</si>
  <si>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</si>
  <si>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</si>
  <si>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</si>
  <si>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</si>
  <si>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</si>
  <si>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</si>
  <si>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</si>
  <si>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</si>
  <si>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</si>
  <si>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</si>
  <si>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</si>
  <si>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</si>
  <si>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</si>
  <si>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</si>
  <si>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</si>
  <si>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</si>
  <si>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</si>
  <si>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</si>
  <si>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</si>
  <si>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</si>
  <si>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</si>
  <si>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</si>
  <si>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</si>
  <si>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</si>
  <si>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</si>
  <si>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</si>
  <si>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</si>
  <si>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</si>
  <si>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</si>
  <si>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</si>
  <si>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</si>
  <si>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</si>
  <si>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</si>
  <si>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</si>
  <si>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</si>
  <si>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</si>
  <si>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</si>
  <si>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</si>
  <si>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</si>
  <si>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</si>
  <si>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</si>
  <si>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</si>
  <si>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</si>
  <si>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</si>
  <si>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</si>
  <si>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</si>
  <si>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</si>
  <si>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</si>
  <si>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</si>
  <si>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</si>
  <si>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</si>
  <si>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</si>
  <si>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</si>
  <si>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</si>
  <si>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</si>
  <si>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</si>
  <si>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</si>
  <si>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</si>
  <si>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</si>
  <si>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</si>
  <si>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</si>
  <si>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</si>
  <si>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</si>
  <si>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</si>
  <si>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</si>
  <si>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</si>
  <si>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</si>
  <si>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</si>
  <si>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</si>
  <si>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</si>
  <si>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</si>
  <si>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</si>
  <si>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</si>
  <si>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</si>
  <si>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</si>
  <si>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</si>
  <si>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</si>
  <si>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</si>
  <si>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</si>
  <si>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</si>
  <si>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</si>
  <si>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</si>
  <si>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</si>
  <si>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</si>
  <si>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</si>
  <si>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</si>
  <si>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</si>
  <si>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</si>
  <si>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</si>
  <si>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</si>
  <si>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</si>
  <si>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</si>
  <si>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</si>
  <si>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</si>
  <si>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</si>
  <si>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</si>
  <si>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</si>
  <si>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</si>
  <si>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</si>
  <si>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</si>
  <si>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</si>
  <si>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</si>
  <si>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</si>
  <si>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</si>
  <si>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</si>
  <si>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</si>
  <si>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</si>
  <si>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</si>
  <si>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</si>
  <si>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</si>
  <si>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</si>
  <si>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</si>
  <si>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</si>
  <si>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</si>
  <si>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</si>
  <si>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</si>
  <si>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</si>
  <si>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</si>
  <si>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</si>
  <si>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</si>
  <si>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</si>
  <si>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</si>
  <si>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</si>
  <si>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</si>
  <si>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</si>
  <si>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</si>
  <si>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</si>
  <si>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</si>
  <si>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</si>
  <si>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</si>
  <si>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</si>
  <si>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</si>
  <si>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</si>
  <si>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</si>
  <si>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</si>
  <si>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</si>
  <si>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</si>
  <si>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</si>
  <si>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</si>
  <si>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</si>
  <si>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</si>
  <si>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</si>
  <si>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</si>
  <si>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</si>
  <si>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</si>
  <si>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</si>
  <si>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</si>
  <si>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</si>
  <si>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</si>
  <si>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</si>
  <si>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</si>
  <si>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</si>
  <si>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</si>
  <si>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</si>
  <si>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</si>
  <si>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</si>
  <si>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</si>
  <si>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</si>
  <si>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</si>
  <si>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</si>
  <si>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</si>
  <si>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</si>
  <si>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</si>
  <si>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</si>
  <si>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</si>
  <si>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</si>
  <si>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</si>
  <si>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</si>
  <si>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</si>
  <si>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</si>
  <si>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</si>
  <si>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</si>
  <si>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</si>
  <si>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</si>
  <si>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</si>
  <si>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</si>
  <si>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</si>
  <si>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</si>
  <si>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</si>
  <si>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</si>
  <si>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</si>
  <si>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</si>
  <si>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</si>
  <si>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</si>
  <si>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</si>
  <si>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</si>
  <si>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</si>
  <si>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</si>
  <si>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</si>
  <si>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</si>
  <si>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</si>
  <si>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</si>
  <si>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</si>
  <si>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</si>
  <si>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</si>
  <si>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</si>
  <si>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</si>
  <si>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</si>
  <si>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</si>
  <si>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</si>
  <si>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</si>
  <si>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</si>
  <si>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</si>
  <si>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</si>
  <si>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</si>
  <si>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</si>
  <si>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</si>
  <si>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</si>
  <si>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</si>
  <si>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</si>
  <si>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</si>
  <si>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</si>
  <si>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</si>
  <si>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</si>
  <si>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</si>
  <si>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</si>
  <si>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</si>
  <si>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</si>
  <si>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</si>
  <si>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</si>
  <si>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</si>
  <si>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</si>
  <si>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</si>
  <si>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</si>
  <si>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</si>
  <si>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</si>
  <si>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</si>
  <si>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</si>
  <si>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</si>
  <si>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</si>
  <si>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</si>
  <si>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</si>
  <si>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</si>
  <si>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</si>
  <si>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</si>
  <si>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</si>
  <si>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</si>
  <si>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</si>
  <si>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</si>
  <si>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</si>
  <si>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</si>
  <si>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</si>
  <si>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</si>
  <si>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</si>
  <si>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</si>
  <si>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</si>
  <si>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</si>
  <si>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</si>
  <si>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</si>
  <si>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</si>
  <si>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</si>
  <si>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</si>
  <si>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</si>
  <si>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</si>
  <si>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</si>
  <si>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</si>
  <si>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</si>
  <si>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</si>
  <si>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</si>
  <si>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</si>
  <si>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</si>
  <si>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</si>
  <si>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</si>
  <si>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</si>
  <si>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</si>
  <si>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</si>
  <si>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</si>
  <si>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</si>
  <si>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</si>
  <si>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</si>
  <si>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</si>
  <si>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</si>
  <si>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</si>
  <si>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</si>
  <si>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</si>
  <si>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</si>
  <si>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</si>
  <si>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</si>
  <si>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</si>
  <si>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</si>
  <si>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</si>
  <si>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</si>
  <si>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</si>
  <si>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</si>
  <si>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</si>
  <si>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</si>
  <si>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</si>
  <si>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</si>
  <si>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</si>
  <si>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</si>
  <si>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</si>
  <si>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</si>
  <si>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</si>
  <si>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</si>
  <si>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</si>
  <si>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</si>
  <si>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</si>
  <si>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</si>
  <si>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</si>
  <si>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</si>
  <si>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</si>
  <si>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</si>
  <si>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</si>
  <si>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</si>
  <si>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</si>
  <si>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</si>
  <si>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</si>
  <si>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</si>
  <si>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</si>
  <si>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</si>
  <si>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</si>
  <si>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</si>
  <si>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</si>
  <si>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</si>
  <si>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</si>
  <si>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</si>
  <si>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</si>
  <si>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</si>
  <si>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</si>
  <si>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</si>
  <si>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</si>
  <si>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</si>
  <si>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</si>
  <si>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</si>
  <si>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</si>
  <si>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</si>
  <si>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</si>
  <si>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</si>
  <si>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</si>
  <si>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</si>
  <si>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</si>
  <si>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</si>
  <si>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</si>
  <si>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</si>
  <si>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</si>
  <si>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</si>
  <si>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</si>
  <si>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</si>
  <si>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</si>
  <si>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</si>
  <si>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</si>
  <si>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</si>
  <si>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</si>
  <si>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</si>
  <si>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</si>
  <si>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</si>
  <si>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</si>
  <si>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</si>
  <si>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</si>
  <si>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</si>
  <si>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</si>
  <si>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</si>
  <si>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</si>
  <si>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</si>
  <si>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</si>
  <si>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</si>
  <si>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</si>
  <si>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</si>
  <si>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</si>
  <si>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</si>
  <si>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</si>
  <si>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</si>
  <si>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</si>
  <si>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</si>
  <si>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</si>
  <si>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</si>
  <si>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</si>
  <si>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</si>
  <si>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</si>
  <si>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</si>
  <si>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</si>
  <si>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</si>
  <si>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</si>
  <si>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</si>
  <si>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</si>
  <si>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</si>
  <si>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</si>
  <si>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</si>
  <si>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</si>
  <si>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</si>
  <si>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</si>
  <si>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</si>
  <si>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</si>
  <si>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</si>
  <si>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</si>
  <si>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</si>
  <si>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</si>
  <si>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</si>
  <si>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</si>
  <si>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</si>
  <si>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</si>
  <si>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</si>
  <si>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</si>
  <si>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</si>
  <si>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</si>
  <si>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</si>
  <si>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</si>
  <si>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</si>
  <si>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</si>
  <si>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</si>
  <si>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</si>
  <si>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</si>
  <si>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</si>
  <si>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</si>
  <si>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</si>
  <si>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</si>
  <si>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</si>
  <si>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</si>
  <si>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</si>
  <si>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</si>
  <si>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</si>
  <si>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</si>
  <si>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</si>
  <si>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</si>
  <si>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</si>
  <si>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</si>
  <si>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</si>
  <si>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</si>
  <si>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</si>
  <si>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</si>
  <si>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</si>
  <si>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</si>
  <si>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</si>
  <si>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</si>
  <si>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</si>
  <si>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</si>
  <si>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</si>
  <si>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</si>
  <si>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</si>
  <si>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</si>
  <si>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</si>
  <si>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</si>
  <si>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</si>
  <si>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</si>
  <si>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</si>
  <si>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</si>
  <si>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</si>
  <si>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</si>
  <si>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</si>
  <si>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</si>
  <si>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</si>
  <si>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</si>
  <si>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</si>
  <si>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</si>
  <si>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</si>
  <si>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</si>
  <si>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</si>
  <si>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</si>
  <si>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</si>
  <si>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</si>
  <si>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</si>
  <si>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</si>
  <si>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</si>
  <si>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</si>
  <si>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</si>
  <si>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</si>
  <si>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</si>
  <si>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</si>
  <si>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</si>
  <si>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</si>
  <si>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</si>
  <si>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</si>
  <si>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</si>
  <si>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</si>
  <si>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</si>
  <si>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</si>
  <si>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</si>
  <si>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</si>
  <si>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</si>
  <si>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</si>
  <si>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</si>
  <si>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</si>
  <si>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</si>
  <si>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</si>
  <si>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</si>
  <si>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</si>
  <si>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</si>
  <si>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</si>
  <si>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</si>
  <si>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</si>
  <si>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</si>
  <si>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</si>
  <si>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</si>
  <si>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</si>
  <si>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</si>
  <si>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</si>
  <si>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</si>
  <si>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</si>
  <si>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</si>
  <si>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</si>
  <si>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</si>
  <si>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</si>
  <si>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</si>
  <si>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</si>
  <si>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</si>
  <si>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</si>
  <si>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</si>
  <si>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</si>
  <si>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</si>
  <si>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</si>
  <si>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</si>
  <si>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</si>
  <si>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</si>
  <si>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</si>
  <si>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</si>
  <si>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</si>
  <si>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</si>
  <si>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</si>
  <si>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</si>
  <si>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</si>
  <si>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</si>
  <si>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</si>
  <si>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</si>
  <si>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</si>
  <si>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</si>
  <si>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</si>
  <si>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</si>
  <si>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</si>
  <si>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</si>
  <si>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</si>
  <si>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</si>
  <si>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</si>
  <si>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</si>
  <si>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</si>
  <si>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</si>
  <si>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</si>
  <si>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</si>
  <si>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</si>
  <si>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</si>
  <si>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</si>
  <si>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</si>
  <si>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</si>
  <si>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</si>
  <si>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</si>
  <si>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</si>
  <si>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</si>
  <si>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</si>
  <si>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</si>
  <si>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</si>
  <si>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</si>
  <si>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</si>
  <si>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</si>
  <si>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</si>
  <si>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</si>
  <si>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</si>
  <si>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</si>
  <si>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</si>
  <si>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</si>
  <si>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</si>
  <si>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</si>
  <si>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</si>
  <si>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</si>
  <si>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</si>
  <si>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</si>
  <si>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</si>
  <si>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</si>
  <si>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</si>
  <si>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</si>
  <si>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</si>
  <si>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</si>
  <si>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</si>
  <si>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</si>
  <si>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</si>
  <si>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</si>
  <si>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</si>
  <si>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</si>
  <si>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</si>
  <si>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</si>
  <si>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</si>
  <si>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</si>
  <si>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</si>
  <si>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</si>
  <si>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</si>
  <si>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</si>
  <si>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</si>
  <si>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</si>
  <si>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</si>
  <si>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</si>
  <si>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</si>
  <si>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</si>
  <si>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</si>
  <si>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</si>
  <si>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</si>
  <si>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</si>
  <si>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</si>
  <si>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</si>
  <si>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</si>
  <si>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</si>
  <si>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</si>
  <si>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</si>
  <si>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</si>
  <si>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</si>
  <si>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</si>
  <si>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</si>
  <si>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</si>
  <si>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</si>
  <si>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</si>
  <si>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</si>
  <si>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</si>
  <si>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</si>
  <si>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</si>
  <si>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</si>
  <si>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</si>
  <si>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</si>
  <si>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</si>
  <si>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</si>
  <si>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</si>
  <si>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</si>
  <si>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</si>
  <si>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</si>
  <si>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</si>
  <si>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</si>
  <si>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</si>
  <si>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</si>
  <si>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</si>
  <si>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</si>
  <si>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</si>
  <si>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</si>
  <si>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</si>
  <si>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</si>
  <si>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</si>
  <si>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</si>
  <si>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</si>
  <si>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</si>
  <si>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</si>
  <si>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</si>
  <si>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</si>
  <si>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</si>
  <si>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</si>
  <si>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</si>
  <si>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</si>
  <si>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</si>
  <si>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</si>
  <si>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</si>
  <si>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</si>
  <si>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</si>
  <si>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</si>
  <si>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</si>
  <si>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</si>
  <si>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</si>
  <si>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</si>
  <si>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</si>
  <si>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</si>
  <si>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</si>
  <si>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</si>
  <si>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</si>
  <si>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</si>
  <si>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</si>
  <si>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</si>
  <si>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</si>
  <si>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</si>
  <si>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</si>
  <si>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</si>
  <si>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</si>
  <si>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</si>
  <si>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</si>
  <si>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</si>
  <si>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</si>
  <si>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</si>
  <si>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</si>
  <si>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</si>
  <si>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</si>
  <si>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</si>
  <si>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</si>
  <si>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</si>
  <si>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</si>
  <si>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</si>
  <si>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</si>
  <si>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</si>
  <si>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</si>
  <si>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</si>
  <si>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</si>
  <si>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</si>
  <si>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</si>
  <si>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</si>
  <si>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</si>
  <si>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</si>
  <si>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</si>
  <si>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</si>
  <si>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</si>
  <si>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</si>
  <si>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</si>
  <si>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</si>
  <si>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</si>
  <si>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</si>
  <si>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</si>
  <si>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</si>
  <si>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</si>
  <si>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</si>
  <si>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</si>
  <si>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</si>
  <si>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</si>
  <si>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</si>
  <si>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</si>
  <si>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</si>
  <si>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</si>
  <si>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</si>
  <si>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</si>
  <si>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</si>
  <si>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</si>
  <si>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</si>
  <si>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</si>
  <si>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</si>
  <si>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</si>
  <si>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</si>
  <si>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</si>
  <si>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</si>
  <si>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</si>
  <si>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</si>
  <si>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</si>
  <si>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</si>
  <si>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</si>
  <si>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</si>
  <si>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</si>
  <si>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</si>
  <si>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</si>
  <si>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</si>
  <si>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</si>
  <si>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</si>
  <si>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</si>
  <si>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</si>
  <si>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</si>
  <si>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</si>
  <si>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</si>
  <si>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</si>
  <si>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</si>
  <si>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</si>
  <si>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</si>
  <si>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</si>
  <si>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</si>
  <si>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</si>
  <si>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</si>
  <si>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</si>
  <si>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</si>
  <si>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</si>
  <si>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</si>
  <si>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</si>
  <si>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</si>
  <si>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</si>
  <si>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</si>
  <si>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</si>
  <si>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</si>
  <si>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</si>
  <si>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</si>
  <si>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</si>
  <si>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</si>
  <si>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</si>
  <si>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</si>
  <si>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</si>
  <si>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</si>
  <si>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</si>
  <si>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</si>
  <si>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</si>
  <si>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</si>
  <si>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</si>
  <si>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</si>
  <si>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</si>
  <si>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</si>
  <si>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</si>
  <si>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</si>
  <si>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</si>
  <si>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</si>
  <si>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</si>
  <si>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</si>
  <si>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</si>
  <si>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</si>
  <si>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</si>
  <si>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</si>
  <si>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</si>
  <si>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</si>
  <si>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</si>
  <si>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</si>
  <si>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</si>
  <si>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</si>
  <si>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</si>
  <si>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</si>
  <si>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</si>
  <si>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</si>
  <si>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</si>
  <si>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</si>
  <si>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</si>
  <si>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</si>
  <si>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</si>
  <si>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</si>
  <si>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</si>
  <si>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</si>
  <si>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</si>
  <si>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</si>
  <si>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</si>
  <si>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</si>
  <si>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</si>
  <si>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</si>
  <si>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</si>
  <si>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</si>
  <si>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</si>
  <si>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</si>
  <si>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</si>
  <si>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</si>
  <si>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</si>
  <si>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</si>
  <si>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</si>
  <si>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</si>
  <si>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</si>
  <si>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</si>
  <si>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</si>
  <si>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</si>
  <si>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</si>
  <si>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</si>
  <si>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</si>
  <si>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</si>
  <si>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</si>
  <si>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</si>
  <si>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</si>
  <si>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</si>
  <si>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</si>
  <si>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</si>
  <si>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</si>
  <si>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</si>
  <si>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</si>
  <si>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</si>
  <si>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</si>
  <si>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</si>
  <si>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</si>
  <si>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</si>
  <si>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</si>
  <si>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</si>
  <si>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</si>
  <si>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</si>
  <si>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</si>
  <si>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</si>
  <si>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</si>
  <si>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</si>
  <si>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</si>
  <si>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</si>
  <si>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</si>
  <si>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</si>
  <si>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</si>
  <si>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</si>
  <si>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</si>
  <si>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</si>
  <si>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</si>
  <si>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</si>
  <si>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</si>
  <si>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</si>
  <si>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</si>
  <si>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</si>
  <si>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</si>
  <si>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</si>
  <si>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</si>
  <si>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</si>
  <si>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</si>
  <si>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</si>
  <si>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</si>
  <si>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</si>
  <si>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</si>
  <si>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</si>
  <si>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</si>
  <si>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</si>
  <si>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</si>
  <si>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</si>
  <si>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</si>
  <si>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</si>
  <si>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</si>
  <si>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</si>
  <si>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</si>
  <si>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</si>
  <si>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</si>
  <si>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</si>
  <si>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</si>
  <si>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</si>
  <si>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</si>
  <si>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</si>
  <si>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</si>
  <si>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</si>
  <si>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</si>
  <si>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</si>
  <si>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</si>
  <si>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</si>
  <si>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</si>
  <si>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</si>
  <si>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</si>
  <si>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</si>
  <si>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</si>
  <si>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</si>
  <si>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</si>
  <si>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</si>
  <si>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</si>
  <si>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</si>
  <si>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</si>
  <si>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</si>
  <si>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</si>
  <si>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</si>
  <si>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</si>
  <si>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</si>
  <si>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</si>
  <si>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</si>
  <si>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</si>
  <si>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</si>
  <si>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</si>
  <si>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</si>
  <si>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</si>
  <si>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</si>
  <si>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</si>
  <si>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</si>
  <si>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</si>
  <si>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</si>
  <si>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</si>
  <si>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</si>
  <si>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</si>
  <si>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</si>
  <si>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</si>
  <si>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</si>
  <si>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</si>
  <si>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</si>
  <si>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</si>
  <si>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</si>
  <si>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</si>
  <si>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</si>
  <si>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</si>
  <si>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</si>
  <si>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</si>
  <si>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</si>
  <si>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</si>
  <si>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</si>
  <si>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</si>
  <si>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</si>
  <si>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</si>
  <si>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</si>
  <si>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</si>
  <si>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</si>
  <si>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</si>
  <si>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</si>
  <si>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</si>
  <si>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</si>
  <si>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</si>
  <si>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</si>
  <si>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</si>
  <si>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</si>
  <si>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</si>
  <si>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</si>
  <si>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</si>
  <si>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</si>
  <si>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</si>
  <si>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</si>
  <si>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</si>
  <si>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</si>
  <si>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</si>
  <si>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</si>
  <si>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</si>
  <si>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</si>
  <si>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</si>
  <si>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</si>
  <si>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</si>
  <si>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</si>
  <si>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</si>
  <si>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</si>
  <si>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</si>
  <si>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</si>
  <si>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</si>
  <si>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</si>
  <si>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</si>
  <si>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</si>
  <si>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</si>
  <si>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</si>
  <si>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</si>
  <si>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</si>
  <si>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</si>
  <si>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</si>
  <si>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</si>
  <si>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</si>
  <si>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</si>
  <si>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</si>
  <si>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</si>
  <si>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</si>
  <si>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</si>
  <si>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</si>
  <si>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</si>
  <si>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</si>
  <si>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</si>
  <si>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</si>
  <si>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</si>
  <si>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</si>
  <si>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</si>
  <si>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</si>
  <si>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</si>
  <si>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</si>
  <si>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</si>
  <si>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</si>
  <si>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</si>
  <si>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</si>
  <si>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</si>
  <si>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</si>
  <si>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</si>
  <si>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</si>
  <si>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</si>
  <si>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</si>
  <si>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</si>
  <si>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</si>
  <si>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</si>
  <si>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</si>
  <si>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</si>
  <si>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</si>
  <si>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</si>
  <si>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</si>
  <si>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</si>
  <si>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</si>
  <si>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</si>
  <si>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</si>
  <si>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</si>
  <si>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</si>
  <si>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</si>
  <si>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</si>
  <si>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</si>
  <si>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</si>
  <si>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</si>
  <si>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</si>
  <si>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</si>
  <si>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</si>
  <si>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</si>
  <si>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</si>
  <si>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</si>
  <si>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</si>
  <si>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</si>
  <si>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</si>
  <si>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</si>
  <si>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</si>
  <si>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</si>
  <si>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</si>
  <si>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</si>
  <si>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</si>
  <si>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</si>
  <si>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</si>
  <si>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</si>
  <si>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</si>
  <si>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</si>
  <si>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</si>
  <si>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</si>
  <si>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</si>
  <si>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</si>
  <si>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</si>
  <si>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</si>
  <si>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</si>
  <si>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</si>
  <si>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</si>
  <si>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</si>
  <si>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</si>
  <si>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</si>
  <si>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</si>
  <si>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</si>
  <si>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</si>
  <si>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</si>
  <si>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</si>
  <si>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</si>
  <si>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</si>
  <si>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</si>
  <si>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</si>
  <si>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</si>
  <si>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</si>
  <si>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</si>
  <si>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</si>
  <si>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</si>
  <si>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</si>
  <si>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</si>
  <si>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</si>
  <si>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</si>
  <si>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</si>
  <si>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</si>
  <si>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</si>
  <si>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</si>
  <si>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</si>
  <si>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</si>
  <si>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</si>
  <si>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</si>
  <si>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</si>
  <si>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</si>
  <si>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</si>
  <si>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</si>
  <si>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</si>
  <si>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</si>
  <si>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</si>
  <si>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</si>
  <si>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</si>
  <si>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</si>
  <si>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</si>
  <si>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</si>
  <si>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</si>
  <si>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</si>
  <si>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</si>
  <si>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</si>
  <si>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</si>
  <si>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</si>
  <si>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</si>
  <si>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</si>
  <si>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</si>
  <si>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</si>
  <si>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</si>
  <si>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</si>
  <si>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</si>
  <si>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</si>
  <si>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</si>
  <si>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</si>
  <si>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</si>
  <si>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</si>
  <si>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</si>
  <si>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</si>
  <si>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</si>
  <si>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</si>
  <si>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</si>
  <si>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</si>
  <si>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</si>
  <si>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</si>
  <si>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</si>
  <si>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</si>
  <si>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</si>
  <si>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</si>
  <si>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</si>
  <si>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</si>
  <si>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</si>
  <si>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</si>
  <si>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</si>
  <si>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</si>
  <si>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</si>
  <si>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</si>
  <si>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</si>
  <si>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</si>
  <si>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</si>
  <si>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</si>
  <si>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</si>
  <si>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</si>
  <si>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</si>
  <si>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</si>
  <si>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</si>
  <si>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</si>
  <si>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</si>
  <si>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</si>
  <si>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</si>
  <si>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</si>
  <si>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</si>
  <si>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</si>
  <si>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</si>
  <si>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</si>
  <si>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</si>
  <si>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</si>
  <si>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</si>
  <si>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</si>
  <si>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</si>
  <si>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</si>
  <si>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</si>
  <si>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</si>
  <si>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</si>
  <si>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</si>
  <si>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</si>
  <si>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</si>
  <si>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</si>
  <si>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</si>
  <si>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</si>
  <si>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</si>
  <si>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</si>
  <si>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</si>
  <si>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</si>
  <si>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</si>
  <si>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</si>
  <si>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</si>
  <si>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</si>
  <si>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</si>
  <si>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</si>
  <si>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</si>
  <si>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</si>
  <si>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</si>
  <si>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</si>
  <si>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</si>
  <si>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</si>
  <si>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</si>
  <si>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</si>
  <si>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</si>
  <si>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</si>
  <si>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</si>
  <si>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</si>
  <si>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</si>
  <si>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</si>
  <si>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</si>
  <si>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</si>
  <si>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</si>
  <si>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</si>
  <si>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</si>
  <si>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</si>
  <si>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</si>
  <si>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</si>
  <si>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</si>
  <si>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</si>
  <si>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</si>
  <si>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</si>
  <si>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</si>
  <si>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</si>
  <si>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</si>
  <si>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</si>
  <si>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</si>
  <si>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</si>
  <si>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</si>
  <si>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</si>
  <si>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</si>
  <si>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</si>
  <si>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</si>
  <si>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</si>
  <si>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</si>
  <si>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</si>
  <si>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</si>
  <si>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</si>
  <si>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</si>
  <si>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</si>
  <si>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</si>
  <si>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</si>
  <si>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</si>
  <si>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</si>
  <si>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</si>
  <si>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</si>
  <si>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</si>
  <si>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</si>
  <si>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</si>
  <si>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</si>
  <si>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</si>
  <si>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</si>
  <si>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</si>
  <si>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</si>
  <si>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</si>
  <si>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</si>
  <si>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</si>
  <si>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</si>
  <si>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</si>
  <si>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</si>
  <si>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</si>
  <si>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</si>
  <si>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</si>
  <si>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</si>
  <si>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</si>
  <si>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</si>
  <si>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</si>
  <si>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</si>
  <si>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</si>
  <si>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</si>
  <si>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</si>
  <si>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</si>
  <si>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</si>
  <si>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</si>
  <si>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</si>
  <si>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</si>
  <si>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</si>
  <si>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</si>
  <si>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</si>
  <si>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</si>
  <si>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</si>
  <si>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</si>
  <si>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</si>
  <si>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</si>
  <si>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</si>
  <si>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</si>
  <si>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</si>
  <si>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</si>
  <si>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</si>
  <si>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</si>
  <si>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</si>
  <si>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</si>
  <si>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</si>
  <si>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</si>
  <si>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</si>
  <si>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</si>
  <si>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</si>
  <si>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</si>
  <si>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</si>
  <si>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</si>
  <si>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</si>
  <si>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</si>
  <si>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</si>
  <si>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</si>
  <si>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</si>
  <si>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</si>
  <si>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</si>
  <si>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</si>
  <si>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</si>
  <si>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</si>
  <si>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</si>
  <si>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</si>
  <si>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</si>
  <si>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</si>
  <si>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</si>
  <si>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</si>
  <si>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</si>
  <si>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</si>
  <si>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</si>
  <si>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</si>
  <si>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</si>
  <si>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</si>
  <si>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</si>
  <si>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</si>
  <si>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</si>
  <si>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</si>
  <si>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</si>
  <si>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</si>
  <si>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</si>
  <si>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</si>
  <si>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</si>
  <si>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</si>
  <si>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</si>
  <si>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</si>
  <si>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</si>
  <si>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</si>
  <si>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</si>
  <si>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</si>
  <si>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</si>
  <si>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</si>
  <si>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</si>
  <si>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</si>
  <si>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</si>
  <si>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</si>
  <si>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</si>
  <si>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</si>
  <si>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</si>
  <si>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</si>
  <si>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</si>
  <si>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</si>
  <si>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</si>
  <si>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</si>
  <si>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</si>
  <si>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</si>
  <si>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</si>
  <si>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</si>
  <si>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</si>
  <si>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</si>
  <si>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</si>
  <si>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</si>
  <si>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</si>
  <si>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</si>
  <si>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</si>
  <si>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</si>
  <si>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</si>
  <si>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</si>
  <si>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</si>
  <si>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</si>
  <si>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</si>
  <si>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</si>
  <si>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</si>
  <si>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</si>
  <si>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</si>
  <si>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</si>
  <si>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</si>
  <si>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</si>
  <si>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</si>
  <si>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</si>
  <si>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</si>
  <si>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</si>
  <si>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</si>
  <si>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</si>
  <si>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</si>
  <si>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</si>
  <si>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</si>
  <si>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</si>
  <si>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</si>
  <si>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</si>
  <si>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</si>
  <si>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</si>
  <si>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</si>
  <si>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</si>
  <si>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</si>
  <si>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</si>
  <si>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</si>
  <si>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</si>
  <si>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</si>
  <si>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</si>
  <si>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</si>
  <si>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</si>
  <si>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</si>
  <si>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</si>
  <si>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</si>
  <si>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</si>
  <si>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</si>
  <si>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</si>
  <si>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</si>
  <si>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</si>
  <si>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</si>
  <si>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</si>
  <si>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</si>
  <si>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</si>
  <si>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</si>
  <si>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</si>
  <si>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</si>
  <si>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</si>
  <si>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</si>
  <si>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</si>
  <si>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</si>
  <si>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</si>
  <si>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</si>
  <si>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</si>
  <si>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</si>
  <si>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</si>
  <si>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</si>
  <si>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</si>
  <si>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</si>
  <si>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</si>
  <si>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</si>
  <si>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</si>
  <si>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</si>
  <si>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</si>
  <si>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</si>
  <si>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</si>
  <si>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</si>
  <si>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</si>
  <si>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</si>
  <si>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</si>
  <si>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</si>
  <si>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</si>
  <si>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</si>
  <si>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</si>
  <si>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</si>
  <si>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</si>
  <si>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</si>
  <si>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</si>
  <si>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</si>
  <si>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</si>
  <si>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</si>
  <si>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</si>
  <si>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</si>
  <si>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</si>
  <si>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</si>
  <si>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</si>
  <si>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</si>
  <si>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</si>
  <si>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</si>
  <si>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</si>
  <si>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</si>
  <si>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</si>
  <si>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</si>
  <si>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</si>
  <si>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</si>
  <si>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</si>
  <si>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</si>
  <si>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</si>
  <si>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</si>
  <si>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</si>
  <si>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</si>
  <si>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</si>
  <si>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</si>
  <si>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</si>
  <si>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</si>
  <si>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</si>
  <si>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</si>
  <si>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</si>
  <si>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</si>
  <si>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</si>
  <si>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</si>
  <si>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</si>
  <si>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</si>
  <si>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</si>
  <si>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</si>
  <si>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</si>
  <si>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</si>
  <si>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</si>
  <si>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</si>
  <si>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</si>
  <si>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</si>
  <si>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</si>
  <si>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</si>
  <si>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</si>
  <si>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</si>
  <si>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</si>
  <si>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</si>
  <si>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</si>
  <si>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</si>
  <si>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</si>
  <si>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</si>
  <si>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</si>
  <si>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</si>
  <si>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</si>
  <si>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</si>
  <si>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</si>
  <si>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</si>
  <si>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</si>
  <si>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</si>
  <si>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</si>
  <si>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</si>
  <si>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</si>
  <si>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</si>
  <si>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</si>
  <si>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</si>
  <si>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</si>
  <si>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</si>
  <si>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</si>
  <si>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</si>
  <si>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</si>
  <si>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</si>
  <si>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</si>
  <si>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</si>
  <si>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</si>
  <si>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</si>
  <si>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</si>
  <si>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</si>
  <si>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</si>
  <si>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</si>
  <si>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</si>
  <si>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</si>
  <si>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</si>
  <si>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</si>
  <si>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</si>
  <si>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</si>
  <si>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</si>
  <si>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</si>
  <si>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</si>
  <si>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</si>
  <si>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</si>
  <si>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</si>
  <si>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</si>
  <si>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</si>
  <si>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</si>
  <si>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</si>
  <si>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</si>
  <si>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</si>
  <si>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</si>
  <si>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</si>
  <si>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</si>
  <si>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</si>
  <si>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</si>
  <si>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</si>
  <si>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</si>
  <si>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</si>
  <si>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</si>
  <si>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</si>
  <si>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</si>
  <si>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</si>
  <si>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</si>
  <si>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</si>
  <si>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</si>
  <si>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</si>
  <si>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</si>
  <si>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</si>
  <si>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</si>
  <si>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</si>
  <si>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</si>
  <si>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</si>
  <si>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</si>
  <si>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</si>
  <si>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</si>
  <si>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</si>
  <si>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</si>
  <si>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</si>
  <si>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</si>
  <si>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</si>
  <si>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</si>
  <si>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</si>
  <si>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</si>
  <si>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</si>
  <si>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</si>
  <si>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</si>
  <si>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</si>
  <si>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</si>
  <si>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</si>
  <si>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</si>
  <si>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</si>
  <si>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</si>
  <si>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</si>
  <si>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</si>
  <si>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</si>
  <si>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</si>
  <si>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</si>
  <si>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</si>
  <si>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</si>
  <si>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</si>
  <si>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</si>
  <si>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</si>
  <si>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</si>
  <si>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</si>
  <si>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</si>
  <si>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</si>
  <si>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</si>
  <si>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</si>
  <si>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</si>
  <si>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</si>
  <si>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</si>
  <si>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</si>
  <si>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</si>
  <si>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</si>
  <si>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</si>
  <si>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</si>
  <si>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</si>
  <si>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</si>
  <si>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</si>
  <si>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</si>
  <si>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</si>
  <si>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</si>
  <si>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</si>
  <si>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</si>
  <si>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</si>
  <si>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</si>
  <si>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</si>
  <si>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</si>
  <si>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</si>
  <si>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</si>
  <si>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</si>
  <si>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</si>
  <si>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</si>
  <si>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</si>
  <si>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</si>
  <si>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</si>
  <si>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</si>
  <si>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</si>
  <si>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</si>
  <si>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</si>
  <si>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</si>
  <si>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</si>
  <si>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</si>
  <si>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</si>
  <si>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</si>
  <si>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</si>
  <si>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</si>
  <si>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</si>
  <si>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</si>
  <si>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</si>
  <si>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</si>
  <si>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</si>
  <si>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</si>
  <si>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</si>
  <si>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</si>
  <si>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</si>
  <si>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</si>
  <si>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</si>
  <si>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</si>
  <si>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</si>
  <si>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</si>
  <si>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</si>
  <si>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</si>
  <si>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</si>
  <si>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</si>
  <si>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</si>
  <si>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</si>
  <si>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</si>
  <si>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</si>
  <si>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</si>
  <si>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</si>
  <si>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</si>
  <si>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</si>
  <si>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</si>
  <si>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</si>
  <si>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</si>
  <si>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</si>
  <si>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</si>
  <si>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</si>
  <si>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</si>
  <si>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</si>
  <si>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</si>
  <si>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</si>
  <si>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</si>
  <si>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</si>
  <si>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</si>
  <si>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</si>
  <si>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</si>
  <si>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</si>
  <si>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</si>
  <si>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</si>
  <si>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</si>
  <si>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</si>
  <si>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</si>
  <si>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</si>
  <si>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</si>
  <si>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</si>
  <si>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</si>
  <si>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</si>
  <si>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</si>
  <si>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</si>
  <si>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</si>
  <si>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</si>
  <si>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</si>
  <si>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</si>
  <si>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</si>
  <si>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</si>
  <si>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</si>
  <si>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</si>
  <si>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</si>
  <si>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</si>
  <si>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</si>
  <si>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</si>
  <si>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</si>
  <si>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</si>
  <si>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</si>
  <si>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</si>
  <si>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</si>
  <si>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</si>
  <si>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</si>
  <si>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</si>
  <si>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</si>
  <si>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</si>
  <si>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</si>
  <si>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</si>
  <si>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</si>
  <si>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</si>
  <si>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</si>
  <si>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</si>
  <si>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</si>
  <si>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</si>
  <si>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</si>
  <si>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</si>
  <si>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</si>
  <si>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</si>
  <si>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</si>
  <si>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</si>
  <si>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</si>
  <si>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</si>
  <si>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</si>
  <si>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</si>
  <si>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</si>
  <si>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</si>
  <si>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</si>
  <si>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</si>
  <si>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</si>
  <si>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</si>
  <si>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</si>
  <si>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</si>
  <si>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</si>
  <si>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</si>
  <si>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</si>
  <si>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</si>
  <si>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</si>
  <si>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</si>
  <si>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</si>
  <si>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</si>
  <si>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</si>
  <si>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</si>
  <si>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</si>
  <si>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</si>
  <si>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</si>
  <si>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</si>
  <si>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</si>
  <si>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</si>
  <si>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</si>
  <si>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</si>
  <si>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</si>
  <si>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</si>
  <si>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</si>
  <si>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</si>
  <si>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</si>
  <si>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</si>
  <si>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</si>
  <si>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</si>
  <si>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</si>
  <si>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</si>
  <si>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</si>
  <si>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</si>
  <si>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</si>
  <si>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</si>
  <si>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</si>
  <si>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</si>
  <si>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</si>
  <si>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</si>
  <si>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</si>
  <si>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</si>
  <si>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</si>
  <si>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</si>
  <si>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</si>
  <si>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</si>
  <si>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</si>
  <si>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</si>
  <si>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</si>
  <si>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</si>
  <si>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</si>
  <si>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</si>
  <si>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</si>
  <si>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</si>
  <si>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</si>
  <si>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</si>
  <si>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</si>
  <si>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</si>
  <si>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</si>
  <si>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</si>
  <si>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</si>
  <si>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</si>
  <si>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</si>
  <si>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</si>
  <si>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</si>
  <si>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</si>
  <si>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</si>
  <si>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</si>
  <si>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</si>
  <si>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</si>
  <si>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</si>
  <si>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</si>
  <si>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</si>
  <si>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</si>
  <si>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</si>
  <si>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</si>
  <si>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</si>
  <si>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</si>
  <si>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</si>
  <si>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</si>
  <si>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</si>
  <si>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</si>
  <si>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</si>
  <si>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</si>
  <si>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</si>
  <si>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</si>
  <si>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</si>
  <si>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</si>
  <si>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</si>
  <si>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</si>
  <si>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</si>
  <si>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</si>
  <si>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</si>
  <si>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</si>
  <si>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</si>
  <si>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</si>
  <si>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</si>
  <si>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</si>
  <si>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</si>
  <si>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</si>
  <si>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</si>
  <si>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</si>
  <si>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</si>
  <si>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</si>
  <si>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</si>
  <si>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</si>
  <si>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</si>
  <si>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</si>
  <si>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</si>
  <si>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</si>
  <si>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</si>
  <si>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</si>
  <si>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</si>
  <si>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</si>
  <si>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</si>
  <si>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</si>
  <si>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</si>
  <si>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</si>
  <si>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</si>
  <si>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</si>
  <si>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</si>
  <si>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</si>
  <si>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</si>
  <si>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</si>
  <si>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</si>
  <si>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</si>
  <si>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</si>
  <si>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</si>
  <si>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</si>
  <si>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</si>
  <si>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</si>
  <si>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</si>
  <si>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</si>
  <si>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</si>
  <si>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</si>
  <si>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</si>
  <si>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</si>
  <si>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</si>
  <si>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</si>
  <si>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</si>
  <si>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</si>
  <si>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</si>
  <si>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</si>
  <si>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</si>
  <si>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</si>
  <si>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</si>
  <si>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</si>
  <si>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</si>
  <si>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</si>
  <si>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</si>
  <si>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</si>
  <si>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</si>
  <si>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</si>
  <si>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</si>
  <si>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</si>
  <si>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</si>
  <si>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</si>
  <si>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</si>
  <si>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</si>
  <si>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</si>
  <si>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</si>
  <si>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</si>
  <si>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</si>
  <si>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</si>
  <si>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</si>
  <si>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</si>
  <si>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</si>
  <si>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</si>
  <si>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</si>
  <si>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</si>
  <si>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</si>
  <si>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</si>
  <si>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</si>
  <si>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</si>
  <si>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</si>
  <si>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</si>
  <si>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</si>
  <si>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</si>
  <si>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</si>
  <si>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</si>
  <si>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</si>
  <si>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</si>
  <si>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</si>
  <si>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</si>
  <si>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</si>
  <si>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</si>
  <si>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</si>
  <si>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</si>
  <si>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</si>
  <si>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</si>
  <si>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</si>
  <si>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</si>
  <si>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</si>
  <si>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</si>
  <si>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</si>
  <si>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</si>
  <si>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</si>
  <si>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</si>
  <si>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</si>
  <si>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</si>
  <si>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</si>
  <si>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</si>
  <si>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</si>
  <si>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</si>
  <si>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</si>
  <si>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</si>
  <si>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</si>
  <si>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</si>
  <si>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</si>
  <si>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</si>
  <si>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</si>
  <si>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</si>
  <si>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</si>
  <si>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</si>
  <si>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</si>
  <si>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</si>
  <si>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</si>
  <si>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</si>
  <si>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</si>
  <si>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</si>
  <si>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</si>
  <si>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</si>
  <si>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</si>
  <si>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</si>
  <si>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</si>
  <si>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</si>
  <si>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</si>
  <si>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</si>
  <si>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</si>
  <si>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</si>
  <si>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</si>
  <si>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</si>
  <si>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</si>
  <si>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</si>
  <si>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</si>
  <si>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</si>
  <si>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</si>
  <si>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</si>
  <si>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</si>
  <si>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</si>
  <si>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</si>
  <si>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</si>
  <si>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</si>
  <si>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</si>
  <si>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</si>
  <si>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</si>
  <si>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</si>
  <si>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</si>
  <si>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</si>
  <si>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</si>
  <si>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</si>
  <si>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</si>
  <si>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</si>
  <si>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</si>
  <si>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</si>
  <si>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</si>
  <si>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</si>
  <si>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</si>
  <si>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</si>
  <si>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</si>
  <si>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</si>
  <si>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</si>
  <si>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</si>
  <si>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</si>
  <si>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</si>
  <si>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</si>
  <si>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</si>
  <si>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</si>
  <si>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</si>
  <si>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</si>
  <si>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</si>
  <si>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</si>
  <si>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</si>
  <si>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</si>
  <si>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</si>
  <si>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</si>
  <si>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</si>
  <si>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</si>
  <si>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</si>
  <si>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</si>
  <si>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</si>
  <si>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</si>
  <si>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</si>
  <si>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</si>
  <si>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</si>
  <si>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</si>
  <si>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</si>
  <si>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</si>
  <si>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</si>
  <si>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</si>
  <si>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</si>
  <si>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</si>
  <si>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</si>
  <si>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</si>
  <si>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</si>
  <si>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</si>
  <si>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</si>
  <si>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</si>
  <si>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</si>
  <si>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</si>
  <si>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</si>
  <si>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</si>
  <si>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</si>
  <si>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</si>
  <si>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</si>
  <si>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</si>
  <si>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</si>
  <si>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</si>
  <si>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</si>
  <si>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</si>
  <si>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</si>
  <si>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</si>
  <si>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</si>
  <si>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</si>
  <si>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</si>
  <si>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</si>
  <si>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</si>
  <si>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</si>
  <si>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</si>
  <si>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</si>
  <si>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</si>
  <si>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</si>
  <si>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</si>
  <si>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</si>
  <si>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</si>
  <si>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</si>
  <si>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</si>
  <si>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</si>
  <si>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</si>
  <si>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</si>
  <si>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</si>
  <si>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</si>
  <si>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</si>
  <si>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</si>
  <si>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</si>
  <si>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</si>
  <si>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</si>
  <si>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</si>
  <si>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</si>
  <si>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</si>
  <si>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</si>
  <si>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</si>
  <si>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</si>
  <si>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</si>
  <si>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</si>
  <si>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</si>
  <si>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</si>
  <si>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</si>
  <si>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</si>
  <si>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</si>
  <si>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</si>
  <si>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</si>
  <si>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</si>
  <si>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</si>
  <si>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</si>
  <si>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</si>
  <si>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</si>
  <si>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</si>
  <si>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</si>
  <si>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</si>
  <si>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</si>
  <si>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</si>
  <si>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</si>
  <si>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</si>
  <si>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</si>
  <si>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</si>
  <si>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</si>
  <si>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</si>
  <si>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</si>
  <si>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</si>
  <si>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</si>
  <si>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</si>
  <si>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</si>
  <si>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</si>
  <si>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</si>
  <si>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</si>
  <si>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</si>
  <si>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</si>
  <si>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</si>
  <si>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</si>
  <si>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</si>
  <si>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</si>
  <si>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</si>
  <si>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</si>
  <si>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</si>
  <si>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</si>
  <si>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</si>
  <si>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</si>
  <si>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</si>
  <si>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</si>
  <si>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</si>
  <si>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</si>
  <si>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</si>
  <si>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</si>
  <si>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</si>
  <si>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</si>
  <si>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</si>
  <si>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</si>
  <si>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</si>
  <si>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</si>
  <si>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</si>
  <si>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</si>
  <si>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</si>
  <si>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</si>
  <si>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</si>
  <si>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</si>
  <si>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</si>
  <si>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</si>
  <si>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</si>
  <si>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</si>
  <si>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</si>
  <si>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</si>
  <si>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</si>
  <si>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</si>
  <si>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</si>
  <si>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</si>
  <si>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</si>
  <si>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</si>
  <si>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</si>
  <si>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</si>
  <si>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</si>
  <si>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</si>
  <si>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</si>
  <si>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</si>
  <si>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</si>
  <si>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</si>
  <si>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</si>
  <si>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</si>
  <si>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</si>
  <si>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</si>
  <si>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</si>
  <si>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</si>
  <si>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</si>
  <si>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</si>
  <si>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</si>
  <si>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</si>
  <si>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</si>
  <si>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</si>
  <si>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</si>
  <si>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</si>
  <si>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</si>
  <si>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</si>
  <si>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</si>
  <si>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</si>
  <si>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</si>
  <si>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</si>
  <si>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</si>
  <si>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</si>
  <si>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</si>
  <si>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</si>
  <si>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</si>
  <si>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</si>
  <si>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</si>
  <si>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</si>
  <si>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</si>
  <si>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</si>
  <si>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</si>
  <si>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</si>
  <si>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</si>
  <si>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</si>
  <si>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</si>
  <si>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</si>
  <si>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</si>
  <si>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</si>
  <si>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</si>
  <si>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</si>
  <si>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</si>
  <si>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</si>
  <si>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</si>
  <si>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</si>
  <si>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</si>
  <si>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</si>
  <si>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</si>
  <si>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</si>
  <si>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</si>
  <si>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</si>
  <si>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</si>
  <si>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</si>
  <si>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</si>
  <si>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</si>
  <si>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</si>
  <si>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</si>
  <si>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</si>
  <si>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</si>
  <si>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</si>
  <si>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</si>
  <si>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</si>
  <si>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</si>
  <si>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</si>
  <si>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</si>
  <si>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</si>
  <si>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</si>
  <si>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</si>
  <si>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</si>
  <si>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</si>
  <si>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</si>
  <si>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</si>
  <si>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</si>
  <si>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</si>
  <si>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</si>
  <si>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</si>
  <si>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</si>
  <si>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</si>
  <si>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</si>
  <si>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</si>
  <si>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</si>
  <si>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</si>
  <si>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</si>
  <si>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</si>
  <si>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</si>
  <si>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</si>
  <si>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</si>
  <si>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</si>
  <si>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</si>
  <si>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</si>
  <si>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</si>
  <si>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</si>
  <si>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</si>
  <si>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</si>
  <si>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</si>
  <si>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</si>
  <si>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</si>
  <si>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</si>
  <si>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</si>
  <si>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</si>
  <si>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</si>
  <si>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</si>
  <si>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</si>
  <si>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</si>
  <si>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</si>
  <si>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</si>
  <si>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</si>
  <si>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</si>
  <si>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</si>
  <si>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</si>
  <si>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</si>
  <si>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</si>
  <si>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</si>
  <si>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</si>
  <si>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</si>
  <si>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</si>
  <si>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</si>
  <si>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</si>
  <si>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</si>
  <si>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</si>
  <si>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</si>
  <si>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</si>
  <si>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</si>
  <si>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</si>
  <si>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</si>
  <si>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</si>
  <si>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</si>
  <si>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</si>
  <si>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</si>
  <si>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</si>
  <si>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</si>
  <si>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</si>
  <si>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</si>
  <si>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</si>
  <si>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</si>
  <si>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</si>
  <si>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</si>
  <si>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</si>
  <si>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</si>
  <si>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</si>
  <si>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</si>
  <si>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</si>
  <si>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</si>
  <si>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</si>
  <si>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</si>
  <si>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</si>
  <si>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</si>
  <si>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</si>
  <si>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</si>
  <si>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</si>
  <si>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</si>
  <si>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</si>
  <si>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</si>
  <si>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</si>
  <si>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</si>
  <si>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</si>
  <si>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</si>
  <si>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</si>
  <si>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</si>
  <si>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</si>
  <si>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</si>
  <si>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</si>
  <si>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</si>
  <si>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</si>
  <si>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</si>
  <si>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</si>
  <si>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</si>
  <si>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</si>
  <si>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</si>
  <si>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</si>
  <si>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</si>
  <si>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</si>
  <si>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</si>
  <si>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</si>
  <si>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</si>
  <si>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</si>
  <si>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</si>
  <si>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</si>
  <si>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</si>
  <si>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</si>
  <si>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</si>
  <si>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</si>
  <si>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</si>
  <si>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</si>
  <si>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</si>
  <si>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</si>
  <si>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</si>
  <si>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</si>
  <si>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</si>
  <si>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</si>
  <si>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</si>
  <si>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</si>
  <si>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</si>
  <si>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</si>
  <si>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</si>
  <si>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</si>
  <si>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</si>
  <si>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</si>
  <si>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</si>
  <si>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</si>
  <si>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</si>
  <si>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</si>
  <si>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</si>
  <si>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</si>
  <si>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</si>
  <si>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</si>
  <si>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</si>
  <si>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</si>
  <si>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</si>
  <si>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</si>
  <si>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</si>
  <si>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</si>
  <si>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</si>
  <si>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</si>
  <si>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</si>
  <si>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</si>
  <si>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</si>
  <si>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</si>
  <si>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</si>
  <si>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</si>
  <si>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</si>
  <si>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</si>
  <si>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</si>
  <si>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</si>
  <si>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</si>
  <si>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</si>
  <si>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</si>
  <si>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</si>
  <si>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</si>
  <si>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</si>
  <si>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</si>
  <si>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</si>
  <si>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</si>
  <si>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</si>
  <si>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</si>
  <si>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</si>
  <si>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</si>
  <si>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</si>
  <si>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</si>
  <si>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</si>
  <si>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</si>
  <si>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</si>
  <si>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</si>
  <si>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</si>
  <si>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</si>
  <si>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</si>
  <si>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</si>
  <si>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</si>
  <si>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</si>
  <si>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</si>
  <si>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</si>
  <si>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</si>
  <si>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</si>
  <si>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</si>
  <si>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</si>
  <si>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</si>
  <si>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</si>
  <si>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</si>
  <si>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</si>
  <si>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</si>
  <si>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</si>
  <si>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</si>
  <si>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</si>
  <si>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</si>
  <si>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</si>
  <si>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</si>
  <si>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</si>
  <si>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</si>
  <si>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</si>
  <si>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</si>
  <si>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</si>
  <si>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</si>
  <si>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</si>
  <si>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</si>
  <si>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</si>
  <si>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</si>
  <si>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</si>
  <si>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</si>
  <si>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</si>
  <si>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</si>
  <si>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</si>
  <si>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</si>
  <si>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</si>
  <si>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</si>
  <si>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</si>
  <si>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</si>
  <si>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</si>
  <si>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</si>
  <si>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</si>
  <si>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</si>
  <si>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</si>
  <si>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</si>
  <si>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</si>
  <si>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</si>
  <si>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</si>
  <si>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</si>
  <si>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</si>
  <si>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</si>
  <si>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</si>
  <si>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</si>
  <si>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</si>
  <si>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</si>
  <si>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</si>
  <si>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</si>
  <si>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</si>
  <si>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</si>
  <si>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</si>
  <si>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</si>
  <si>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</si>
  <si>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</si>
  <si>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</si>
  <si>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</si>
  <si>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</si>
  <si>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</si>
  <si>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</si>
  <si>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</si>
  <si>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</si>
  <si>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</si>
  <si>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</si>
  <si>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</si>
  <si>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</si>
  <si>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</si>
  <si>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</si>
  <si>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</si>
  <si>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</si>
  <si>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</si>
  <si>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</si>
  <si>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</si>
  <si>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</si>
  <si>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</si>
  <si>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</si>
  <si>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</si>
  <si>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</si>
  <si>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</si>
  <si>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</si>
  <si>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</si>
  <si>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</si>
  <si>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</si>
  <si>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</si>
  <si>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</si>
  <si>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</si>
  <si>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</si>
  <si>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</si>
  <si>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</si>
  <si>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</si>
  <si>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</si>
  <si>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</si>
  <si>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</si>
  <si>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</si>
  <si>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</si>
  <si>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</si>
  <si>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</si>
  <si>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</si>
  <si>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</si>
  <si>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</si>
  <si>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</si>
  <si>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</si>
  <si>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</si>
  <si>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</si>
  <si>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</si>
  <si>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</si>
  <si>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</si>
  <si>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</si>
  <si>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</si>
  <si>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</si>
  <si>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</si>
  <si>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</si>
  <si>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</si>
  <si>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</si>
  <si>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</si>
  <si>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</si>
  <si>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</si>
  <si>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</si>
  <si>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</si>
  <si>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</si>
  <si>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</si>
  <si>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</si>
  <si>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</si>
  <si>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</si>
  <si>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</si>
  <si>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</si>
  <si>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</si>
  <si>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</si>
  <si>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</si>
  <si>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</si>
  <si>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</si>
  <si>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</si>
  <si>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</si>
  <si>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</si>
  <si>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</si>
  <si>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</si>
  <si>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</si>
  <si>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</si>
  <si>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</si>
  <si>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</si>
  <si>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</si>
  <si>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</si>
  <si>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</si>
  <si>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</si>
  <si>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</si>
  <si>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</si>
  <si>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</si>
  <si>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</si>
  <si>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</si>
  <si>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</si>
  <si>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</si>
  <si>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</si>
  <si>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</si>
  <si>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</si>
  <si>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</si>
  <si>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</si>
  <si>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</si>
  <si>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</si>
  <si>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</si>
  <si>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</si>
  <si>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</si>
  <si>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</si>
  <si>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</si>
  <si>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</si>
  <si>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</si>
  <si>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</si>
  <si>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</si>
  <si>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</si>
  <si>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</si>
  <si>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</si>
  <si>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</si>
  <si>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</si>
  <si>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</si>
  <si>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</si>
  <si>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</si>
  <si>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</si>
  <si>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</si>
  <si>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</si>
  <si>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</si>
  <si>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</si>
  <si>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</si>
  <si>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</si>
  <si>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</si>
  <si>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</si>
  <si>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</si>
  <si>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</si>
  <si>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</si>
  <si>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</si>
  <si>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</si>
  <si>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</si>
  <si>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</si>
  <si>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</si>
  <si>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</si>
  <si>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</si>
  <si>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</si>
  <si>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</si>
  <si>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</si>
  <si>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</si>
  <si>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</si>
  <si>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</si>
  <si>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</si>
  <si>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</si>
  <si>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</si>
  <si>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</si>
  <si>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</si>
  <si>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</si>
  <si>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</si>
  <si>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</si>
  <si>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</si>
  <si>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</si>
  <si>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</si>
  <si>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</si>
  <si>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</si>
  <si>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</si>
  <si>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</si>
  <si>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</si>
  <si>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</si>
  <si>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</si>
  <si>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</si>
  <si>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</si>
  <si>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</si>
  <si>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</si>
  <si>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</si>
  <si>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</si>
  <si>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</si>
  <si>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</si>
  <si>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</si>
  <si>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</si>
  <si>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</si>
  <si>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</si>
  <si>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</si>
  <si>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</si>
  <si>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</si>
  <si>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</si>
  <si>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</si>
  <si>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</si>
  <si>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</si>
  <si>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</si>
  <si>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</si>
  <si>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</si>
  <si>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</si>
  <si>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</si>
  <si>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</si>
  <si>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</si>
  <si>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</si>
  <si>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</si>
  <si>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</si>
  <si>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</si>
  <si>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</si>
  <si>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</si>
  <si>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</si>
  <si>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</si>
  <si>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</si>
  <si>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</si>
  <si>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</si>
  <si>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</si>
  <si>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</si>
  <si>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</si>
  <si>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</si>
  <si>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</si>
  <si>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</si>
  <si>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</si>
  <si>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</si>
  <si>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</si>
  <si>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</si>
  <si>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</si>
  <si>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</si>
  <si>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</si>
  <si>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</si>
  <si>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</si>
  <si>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</si>
  <si>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</si>
  <si>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</si>
  <si>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</si>
  <si>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</si>
  <si>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</si>
  <si>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</si>
  <si>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</si>
  <si>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</si>
  <si>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</si>
  <si>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</si>
  <si>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</si>
  <si>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</si>
  <si>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</si>
  <si>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</si>
  <si>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</si>
  <si>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</si>
  <si>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</si>
  <si>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</si>
  <si>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</si>
  <si>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</si>
  <si>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</si>
  <si>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</si>
  <si>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</si>
  <si>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</si>
  <si>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</si>
  <si>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</si>
  <si>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</si>
  <si>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</si>
  <si>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</si>
  <si>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</si>
  <si>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</si>
  <si>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</si>
  <si>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</si>
  <si>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</si>
  <si>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</si>
  <si>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</si>
  <si>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</si>
  <si>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</si>
  <si>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</si>
  <si>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</si>
  <si>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</si>
  <si>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</si>
  <si>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</si>
  <si>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</si>
  <si>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</si>
  <si>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</si>
  <si>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</si>
  <si>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</si>
  <si>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</si>
  <si>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</si>
  <si>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</si>
  <si>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</si>
  <si>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</si>
  <si>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</si>
  <si>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</si>
  <si>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</si>
  <si>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</si>
  <si>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</si>
  <si>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</si>
  <si>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</si>
  <si>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</si>
  <si>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</si>
  <si>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</si>
  <si>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</si>
  <si>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</si>
  <si>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</si>
  <si>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</si>
  <si>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</si>
  <si>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</si>
  <si>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</si>
  <si>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</si>
  <si>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</si>
  <si>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</si>
  <si>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</si>
  <si>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</si>
  <si>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</si>
  <si>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</si>
  <si>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</si>
  <si>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</si>
  <si>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</si>
  <si>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</si>
  <si>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</si>
  <si>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</si>
  <si>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</si>
  <si>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</si>
  <si>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</si>
  <si>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</si>
  <si>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</si>
  <si>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</si>
  <si>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</si>
  <si>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</si>
  <si>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</si>
  <si>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</si>
  <si>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</si>
  <si>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</si>
  <si>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</si>
  <si>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</si>
  <si>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</si>
  <si>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</si>
  <si>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</si>
  <si>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</si>
  <si>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</si>
  <si>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</si>
  <si>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</si>
  <si>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</si>
  <si>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</si>
  <si>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</si>
  <si>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</si>
  <si>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</si>
  <si>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</si>
  <si>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</si>
  <si>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</si>
  <si>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</si>
  <si>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</si>
  <si>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</si>
  <si>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</si>
  <si>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</si>
  <si>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</si>
  <si>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</si>
  <si>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</si>
  <si>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</si>
  <si>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</si>
  <si>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</si>
  <si>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</si>
  <si>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</si>
  <si>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</si>
  <si>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</si>
  <si>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</si>
  <si>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</si>
  <si>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</si>
  <si>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</si>
  <si>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</si>
  <si>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</si>
  <si>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</si>
  <si>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</si>
  <si>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</si>
  <si>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</si>
  <si>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</si>
  <si>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</si>
  <si>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</si>
  <si>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</si>
  <si>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</si>
  <si>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</si>
  <si>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</si>
  <si>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</si>
  <si>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</si>
  <si>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</si>
  <si>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</si>
  <si>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</si>
  <si>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</si>
  <si>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</si>
  <si>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</si>
  <si>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</si>
  <si>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</si>
  <si>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</si>
  <si>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</si>
  <si>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</si>
  <si>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</si>
  <si>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</si>
  <si>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</si>
  <si>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</si>
  <si>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</si>
  <si>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</si>
  <si>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</si>
  <si>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</si>
  <si>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</si>
  <si>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</si>
  <si>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</si>
  <si>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</si>
  <si>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</si>
  <si>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</si>
  <si>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</si>
  <si>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</si>
  <si>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</si>
  <si>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</si>
  <si>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</si>
  <si>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</si>
  <si>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</si>
  <si>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</si>
  <si>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</si>
  <si>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</si>
  <si>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</si>
  <si>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</si>
  <si>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</si>
  <si>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</si>
  <si>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</si>
  <si>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</si>
  <si>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</si>
  <si>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</si>
  <si>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</si>
  <si>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</si>
  <si>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</si>
  <si>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</si>
  <si>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</si>
  <si>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</si>
  <si>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</si>
  <si>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</si>
  <si>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</si>
  <si>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</si>
  <si>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</si>
  <si>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</si>
  <si>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</si>
  <si>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</si>
  <si>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</si>
  <si>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</si>
  <si>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</si>
  <si>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</si>
  <si>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</si>
  <si>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</si>
  <si>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</si>
  <si>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</si>
  <si>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</si>
  <si>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</si>
  <si>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</si>
  <si>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</si>
  <si>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</si>
  <si>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</si>
  <si>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</si>
  <si>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</si>
  <si>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</si>
  <si>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</si>
  <si>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</si>
  <si>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</si>
  <si>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</si>
  <si>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</si>
  <si>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</si>
  <si>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</si>
  <si>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</si>
  <si>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</si>
  <si>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</si>
  <si>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</si>
  <si>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</si>
  <si>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</si>
  <si>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</si>
  <si>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</si>
  <si>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</si>
  <si>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</si>
  <si>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</si>
  <si>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</si>
  <si>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</si>
  <si>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</si>
  <si>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</si>
  <si>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</si>
  <si>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</si>
  <si>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</si>
  <si>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</si>
  <si>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</si>
  <si>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</si>
  <si>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</si>
  <si>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</si>
  <si>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</si>
  <si>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</si>
  <si>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</si>
  <si>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</si>
  <si>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</si>
  <si>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</si>
  <si>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</si>
  <si>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</si>
  <si>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</si>
  <si>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</si>
  <si>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</si>
  <si>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</si>
  <si>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</si>
  <si>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</si>
  <si>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</si>
  <si>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</si>
  <si>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</si>
  <si>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</si>
  <si>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</si>
  <si>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</si>
  <si>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</si>
  <si>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</si>
  <si>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</si>
  <si>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</si>
  <si>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</si>
  <si>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</si>
  <si>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</si>
  <si>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</si>
  <si>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</si>
  <si>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</si>
  <si>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</si>
  <si>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</si>
  <si>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</si>
  <si>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</si>
  <si>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</si>
  <si>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</si>
  <si>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</si>
  <si>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</si>
  <si>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</si>
  <si>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</si>
  <si>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</si>
  <si>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</si>
  <si>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</si>
  <si>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</si>
  <si>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</si>
  <si>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</si>
  <si>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</si>
  <si>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</si>
  <si>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</si>
  <si>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</si>
  <si>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</si>
  <si>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</si>
  <si>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</si>
  <si>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</si>
  <si>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</si>
  <si>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</si>
  <si>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</si>
  <si>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</si>
  <si>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</si>
  <si>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</si>
  <si>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</si>
  <si>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</si>
  <si>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</si>
  <si>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</si>
  <si>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</si>
  <si>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</si>
  <si>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</si>
  <si>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</si>
  <si>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</si>
  <si>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</si>
  <si>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</si>
  <si>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</si>
  <si>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</si>
  <si>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</si>
  <si>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</si>
  <si>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</si>
  <si>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</si>
  <si>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</si>
  <si>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</si>
  <si>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</si>
  <si>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</si>
  <si>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</si>
  <si>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</si>
  <si>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</si>
  <si>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</si>
  <si>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</si>
  <si>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</si>
  <si>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</si>
  <si>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</si>
  <si>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</si>
  <si>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</si>
  <si>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</si>
  <si>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</si>
  <si>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</si>
  <si>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</si>
  <si>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</si>
  <si>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</si>
  <si>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</si>
  <si>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</si>
  <si>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</si>
  <si>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</si>
  <si>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</si>
  <si>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</si>
  <si>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</si>
  <si>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</si>
  <si>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</si>
  <si>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</si>
  <si>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</si>
  <si>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</si>
  <si>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</si>
  <si>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</si>
  <si>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</si>
  <si>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</si>
  <si>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</si>
  <si>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</si>
  <si>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</si>
  <si>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</si>
  <si>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</si>
  <si>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</si>
  <si>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</si>
  <si>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</si>
  <si>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</si>
  <si>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</si>
  <si>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</si>
  <si>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</si>
  <si>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</si>
  <si>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</si>
  <si>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</si>
  <si>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</si>
  <si>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</si>
  <si>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</si>
  <si>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</si>
  <si>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</si>
  <si>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</si>
  <si>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</si>
  <si>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</si>
  <si>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</si>
  <si>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</si>
  <si>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</si>
  <si>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</si>
  <si>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</si>
  <si>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</si>
  <si>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</si>
  <si>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</si>
  <si>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</si>
  <si>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</si>
  <si>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</si>
  <si>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</si>
  <si>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</si>
  <si>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</si>
  <si>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</si>
  <si>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</si>
  <si>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</si>
  <si>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</si>
  <si>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</si>
  <si>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</si>
  <si>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</si>
  <si>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</si>
  <si>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</si>
  <si>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</si>
  <si>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</si>
  <si>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</si>
  <si>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</si>
  <si>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</si>
  <si>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</si>
  <si>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</si>
  <si>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</si>
  <si>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</si>
  <si>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</si>
  <si>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</si>
  <si>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</si>
  <si>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</si>
  <si>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</si>
  <si>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</si>
  <si>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</si>
  <si>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</si>
  <si>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</si>
  <si>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</si>
  <si>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</si>
  <si>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</si>
  <si>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</si>
  <si>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</si>
  <si>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</si>
  <si>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</si>
  <si>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</si>
  <si>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</si>
  <si>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</si>
  <si>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</si>
  <si>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</si>
  <si>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</si>
  <si>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</si>
  <si>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</si>
  <si>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</si>
  <si>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</si>
  <si>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</si>
  <si>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</si>
  <si>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</si>
  <si>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</si>
  <si>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</si>
  <si>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</si>
  <si>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</si>
  <si>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</si>
  <si>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</si>
  <si>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</si>
  <si>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</si>
  <si>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</si>
  <si>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</si>
  <si>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</si>
  <si>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</si>
  <si>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</si>
  <si>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</si>
  <si>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</si>
  <si>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</si>
  <si>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</si>
  <si>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</si>
  <si>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</si>
  <si>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</si>
  <si>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</si>
  <si>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</si>
  <si>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</si>
  <si>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</si>
  <si>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</si>
  <si>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</si>
  <si>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</si>
  <si>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</si>
  <si>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</si>
  <si>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</si>
  <si>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</si>
  <si>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</si>
  <si>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</si>
  <si>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</si>
  <si>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</si>
  <si>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</si>
  <si>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</si>
  <si>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</si>
  <si>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</si>
  <si>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</si>
  <si>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</si>
  <si>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</si>
  <si>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</si>
  <si>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</si>
  <si>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</si>
  <si>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</si>
  <si>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</si>
  <si>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</si>
  <si>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</si>
  <si>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</si>
  <si>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</si>
  <si>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</si>
  <si>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</si>
  <si>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</si>
  <si>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</si>
  <si>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</si>
  <si>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</si>
  <si>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</si>
  <si>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</si>
  <si>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</si>
  <si>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</si>
  <si>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</si>
  <si>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</si>
  <si>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</si>
  <si>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</si>
  <si>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</si>
  <si>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</si>
  <si>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</si>
  <si>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</si>
  <si>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</si>
  <si>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</si>
  <si>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</si>
  <si>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</si>
  <si>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</si>
  <si>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</si>
  <si>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</si>
  <si>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</si>
  <si>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</si>
  <si>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</si>
  <si>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</si>
  <si>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</si>
  <si>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</si>
  <si>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</si>
  <si>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</si>
  <si>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</si>
  <si>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</si>
  <si>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</si>
  <si>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</si>
  <si>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</si>
  <si>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</si>
  <si>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</si>
  <si>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</si>
  <si>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</si>
  <si>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</si>
  <si>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</si>
  <si>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</si>
  <si>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</si>
  <si>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</si>
  <si>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</si>
  <si>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</si>
  <si>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</si>
  <si>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</si>
  <si>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</si>
  <si>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</si>
  <si>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</si>
  <si>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</si>
  <si>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</si>
  <si>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</si>
  <si>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</si>
  <si>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</si>
  <si>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</si>
  <si>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</si>
  <si>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</si>
  <si>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</si>
  <si>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</si>
  <si>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</si>
  <si>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</si>
  <si>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</si>
  <si>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</si>
  <si>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</si>
  <si>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</si>
  <si>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</si>
  <si>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</si>
  <si>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</si>
  <si>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</si>
  <si>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</si>
  <si>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</si>
  <si>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</si>
  <si>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</si>
  <si>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</si>
  <si>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</si>
  <si>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</si>
  <si>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</si>
  <si>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</si>
  <si>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</si>
  <si>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</si>
  <si>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</si>
  <si>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</si>
  <si>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</si>
  <si>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</si>
  <si>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</si>
  <si>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</si>
  <si>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</si>
  <si>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</si>
  <si>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</si>
  <si>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</si>
  <si>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</si>
  <si>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</si>
  <si>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</si>
  <si>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</si>
  <si>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</si>
  <si>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</si>
  <si>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</si>
  <si>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</si>
  <si>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</si>
  <si>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</si>
  <si>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</si>
  <si>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</si>
  <si>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</si>
  <si>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</si>
  <si>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</si>
  <si>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</si>
  <si>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</si>
  <si>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</si>
  <si>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</si>
  <si>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</si>
  <si>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</si>
  <si>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</si>
  <si>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</si>
  <si>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</si>
  <si>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</si>
  <si>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</si>
  <si>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</si>
  <si>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</si>
  <si>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</si>
  <si>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</si>
  <si>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</si>
  <si>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</si>
  <si>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</si>
  <si>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</si>
  <si>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</si>
  <si>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</si>
  <si>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</si>
  <si>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</si>
  <si>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</si>
  <si>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</si>
  <si>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</si>
  <si>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</si>
  <si>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</si>
  <si>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</si>
  <si>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</si>
  <si>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</si>
  <si>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</si>
  <si>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</si>
  <si>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</si>
  <si>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</si>
  <si>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</si>
  <si>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</si>
  <si>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</si>
  <si>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</si>
  <si>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</si>
  <si>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</si>
  <si>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</si>
  <si>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</si>
  <si>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</si>
  <si>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</si>
  <si>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</si>
  <si>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</si>
  <si>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</si>
  <si>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</si>
  <si>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</si>
  <si>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</si>
  <si>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</si>
  <si>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</si>
  <si>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</si>
  <si>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</si>
  <si>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</si>
  <si>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</si>
  <si>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</si>
  <si>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</si>
  <si>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</si>
  <si>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</si>
  <si>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</si>
  <si>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</si>
  <si>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</si>
  <si>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</si>
  <si>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</si>
  <si>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</si>
  <si>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</si>
  <si>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</si>
  <si>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</si>
  <si>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</si>
  <si>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</si>
  <si>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</si>
  <si>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</si>
  <si>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</si>
  <si>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</si>
  <si>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</si>
  <si>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</si>
  <si>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</si>
  <si>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</si>
  <si>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</si>
  <si>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</si>
  <si>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</si>
  <si>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</si>
  <si>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</si>
  <si>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</si>
  <si>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</si>
  <si>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</si>
  <si>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</si>
  <si>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</si>
  <si>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</si>
  <si>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</si>
  <si>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</si>
  <si>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</si>
  <si>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</si>
  <si>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</si>
  <si>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</si>
  <si>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</si>
  <si>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</si>
  <si>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</si>
  <si>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</si>
  <si>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</si>
  <si>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</si>
  <si>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</si>
  <si>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</si>
  <si>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</si>
  <si>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</si>
  <si>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</si>
  <si>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</si>
  <si>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</si>
  <si>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</si>
  <si>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</si>
  <si>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</si>
  <si>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</si>
  <si>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</si>
  <si>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</si>
  <si>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</si>
  <si>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</si>
  <si>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</si>
  <si>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</si>
  <si>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</si>
  <si>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</si>
  <si>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</si>
  <si>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</si>
  <si>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</si>
  <si>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</si>
  <si>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</si>
  <si>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</si>
  <si>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</si>
  <si>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</si>
  <si>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</si>
  <si>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</si>
  <si>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</si>
  <si>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</si>
  <si>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</si>
  <si>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</si>
  <si>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</si>
  <si>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</si>
  <si>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</si>
  <si>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</si>
  <si>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</si>
  <si>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</si>
  <si>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</si>
  <si>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</si>
  <si>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</si>
  <si>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</si>
  <si>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</si>
  <si>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</si>
  <si>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</si>
  <si>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</si>
  <si>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</si>
  <si>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</si>
  <si>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</si>
  <si>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</si>
  <si>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</si>
  <si>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</si>
  <si>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</si>
  <si>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</si>
  <si>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</si>
  <si>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</si>
  <si>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</si>
  <si>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</si>
  <si>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</si>
  <si>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</si>
  <si>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</si>
  <si>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</si>
  <si>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</si>
  <si>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</si>
  <si>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</si>
  <si>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</si>
  <si>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</si>
  <si>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</si>
  <si>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</si>
  <si>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</si>
  <si>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</si>
  <si>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</si>
  <si>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</si>
  <si>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</si>
  <si>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</si>
  <si>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</si>
  <si>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</si>
  <si>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</si>
  <si>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</si>
  <si>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</si>
  <si>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</si>
  <si>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</si>
  <si>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</si>
  <si>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</si>
  <si>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</si>
  <si>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</si>
  <si>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</si>
  <si>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</si>
  <si>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</si>
  <si>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</si>
  <si>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</si>
  <si>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</si>
  <si>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</si>
  <si>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</si>
  <si>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</si>
  <si>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</si>
  <si>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</si>
  <si>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</si>
  <si>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</si>
  <si>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</si>
  <si>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</si>
  <si>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</si>
  <si>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</si>
  <si>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</si>
  <si>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</si>
  <si>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</si>
  <si>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</si>
  <si>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</si>
  <si>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</si>
  <si>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</si>
  <si>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</si>
  <si>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</si>
  <si>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</si>
  <si>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</si>
  <si>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</si>
  <si>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</si>
  <si>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</si>
  <si>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</si>
  <si>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</si>
  <si>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</si>
  <si>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</si>
  <si>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</si>
  <si>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</si>
  <si>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</si>
  <si>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</si>
  <si>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</si>
  <si>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</si>
  <si>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</si>
  <si>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</si>
  <si>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</si>
  <si>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</si>
  <si>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</si>
  <si>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</si>
  <si>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</si>
  <si>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</si>
  <si>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</si>
  <si>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</si>
  <si>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</si>
  <si>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</si>
  <si>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</si>
  <si>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</si>
  <si>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</si>
  <si>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</si>
  <si>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</si>
  <si>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</si>
  <si>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</si>
  <si>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</si>
  <si>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</si>
  <si>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</si>
  <si>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</si>
  <si>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</si>
  <si>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</si>
  <si>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</si>
  <si>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</si>
  <si>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</si>
  <si>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</si>
  <si>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</si>
  <si>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</si>
  <si>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</si>
  <si>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</si>
  <si>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</si>
  <si>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</si>
  <si>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</si>
  <si>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</si>
  <si>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</si>
  <si>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</si>
  <si>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</si>
  <si>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</si>
  <si>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</si>
  <si>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</si>
  <si>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</si>
  <si>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</si>
  <si>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</si>
  <si>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</si>
  <si>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</si>
  <si>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</si>
  <si>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</si>
  <si>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</si>
  <si>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</si>
  <si>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</si>
  <si>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</si>
  <si>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</si>
  <si>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</si>
  <si>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</si>
  <si>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</si>
  <si>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</si>
  <si>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</si>
  <si>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</si>
  <si>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</si>
  <si>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</si>
  <si>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</si>
  <si>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</si>
  <si>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</si>
  <si>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</si>
  <si>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</si>
  <si>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</si>
  <si>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</si>
  <si>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</si>
  <si>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</si>
  <si>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</si>
  <si>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</si>
  <si>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</si>
  <si>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</si>
  <si>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</si>
  <si>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</si>
  <si>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</si>
  <si>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</si>
  <si>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</si>
  <si>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</si>
  <si>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</si>
  <si>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</si>
  <si>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</si>
  <si>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</si>
  <si>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</si>
  <si>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</si>
  <si>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</si>
  <si>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</si>
  <si>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</si>
  <si>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</si>
  <si>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</si>
  <si>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</si>
  <si>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</si>
  <si>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</si>
  <si>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</si>
  <si>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</si>
  <si>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</si>
  <si>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</si>
  <si>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</si>
  <si>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</si>
  <si>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</si>
  <si>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</si>
  <si>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</si>
  <si>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</si>
  <si>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</si>
  <si>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</si>
  <si>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</si>
  <si>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</si>
  <si>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</si>
  <si>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</si>
  <si>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</si>
  <si>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</si>
  <si>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</si>
  <si>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</si>
  <si>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</si>
  <si>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</si>
  <si>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</si>
  <si>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</si>
  <si>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</si>
  <si>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</si>
  <si>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</si>
  <si>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</si>
  <si>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</si>
  <si>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</si>
  <si>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</si>
  <si>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</si>
  <si>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</si>
  <si>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</si>
  <si>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</si>
  <si>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</si>
  <si>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</si>
  <si>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</si>
  <si>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</si>
  <si>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</si>
  <si>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</si>
  <si>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</si>
  <si>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</si>
  <si>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</si>
  <si>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</si>
  <si>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</si>
  <si>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</si>
  <si>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</si>
  <si>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</si>
  <si>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</si>
  <si>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</si>
  <si>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</si>
  <si>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</si>
  <si>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</si>
  <si>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</si>
  <si>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</si>
  <si>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</si>
  <si>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</si>
  <si>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</si>
  <si>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</si>
  <si>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</si>
  <si>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</si>
  <si>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</si>
  <si>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</si>
  <si>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</si>
  <si>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</si>
  <si>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</si>
  <si>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</si>
  <si>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</si>
  <si>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</si>
  <si>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</si>
  <si>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</si>
  <si>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</si>
  <si>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</si>
  <si>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</si>
  <si>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</si>
  <si>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</si>
  <si>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</si>
  <si>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</si>
  <si>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</si>
  <si>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</si>
  <si>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</si>
  <si>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</si>
  <si>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</si>
  <si>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</si>
  <si>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</si>
  <si>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</si>
  <si>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</si>
  <si>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</si>
  <si>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</si>
  <si>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</si>
  <si>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</si>
  <si>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</si>
  <si>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</si>
  <si>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</si>
  <si>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</si>
  <si>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</si>
  <si>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</si>
  <si>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</si>
  <si>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</si>
  <si>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</si>
  <si>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</si>
  <si>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</si>
  <si>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</si>
  <si>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</si>
  <si>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</si>
  <si>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</si>
  <si>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</si>
  <si>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</si>
  <si>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</si>
  <si>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</si>
  <si>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</si>
  <si>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</si>
  <si>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</si>
  <si>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</si>
  <si>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</si>
  <si>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</si>
  <si>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</si>
  <si>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</si>
  <si>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</si>
  <si>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</si>
  <si>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</si>
  <si>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</si>
  <si>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</si>
  <si>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</si>
  <si>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</si>
  <si>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</si>
  <si>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</si>
  <si>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</si>
  <si>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</si>
  <si>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</si>
  <si>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</si>
  <si>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</si>
  <si>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</si>
  <si>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</si>
  <si>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</si>
  <si>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</si>
  <si>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</si>
  <si>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</si>
  <si>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</si>
  <si>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</si>
  <si>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</si>
  <si>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</si>
  <si>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</si>
  <si>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</si>
  <si>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</si>
  <si>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</si>
  <si>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</si>
  <si>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</si>
  <si>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</si>
  <si>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</si>
  <si>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</si>
  <si>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</si>
  <si>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</si>
  <si>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</si>
  <si>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</si>
  <si>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</si>
  <si>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</si>
  <si>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</si>
  <si>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</si>
  <si>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</si>
  <si>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</si>
  <si>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</si>
  <si>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</si>
  <si>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</si>
  <si>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</si>
  <si>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</si>
  <si>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</si>
  <si>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</si>
  <si>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</si>
  <si>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</si>
  <si>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</si>
  <si>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</si>
  <si>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</si>
  <si>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</si>
  <si>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</si>
  <si>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</si>
  <si>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</si>
  <si>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</si>
  <si>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</si>
  <si>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</si>
  <si>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</si>
  <si>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</si>
  <si>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</si>
  <si>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</si>
  <si>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</si>
  <si>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</si>
  <si>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</si>
  <si>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</si>
  <si>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</si>
  <si>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</si>
  <si>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</si>
  <si>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</si>
  <si>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</si>
  <si>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</si>
  <si>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</si>
  <si>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</si>
  <si>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</si>
  <si>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</si>
  <si>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</si>
  <si>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</si>
  <si>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</si>
  <si>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</si>
  <si>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</si>
  <si>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</si>
  <si>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</si>
  <si>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</si>
  <si>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</si>
  <si>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</si>
  <si>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</si>
  <si>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</si>
  <si>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</si>
  <si>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</si>
  <si>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</si>
  <si>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</si>
  <si>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</si>
  <si>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</si>
  <si>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</si>
  <si>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</si>
  <si>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</si>
  <si>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</si>
  <si>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</si>
  <si>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</si>
  <si>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</si>
  <si>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</si>
  <si>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</si>
  <si>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</si>
  <si>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</si>
  <si>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</si>
  <si>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</si>
  <si>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</si>
  <si>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</si>
  <si>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</si>
  <si>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</si>
  <si>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</si>
  <si>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</si>
  <si>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</si>
  <si>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</si>
  <si>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</si>
  <si>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</si>
  <si>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</si>
  <si>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</si>
  <si>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</si>
  <si>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</si>
  <si>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</si>
  <si>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</si>
  <si>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</si>
  <si>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</si>
  <si>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</si>
  <si>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</si>
  <si>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</si>
  <si>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</si>
  <si>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</si>
  <si>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</si>
  <si>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</si>
  <si>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</si>
  <si>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</si>
  <si>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</si>
  <si>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</si>
  <si>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</si>
  <si>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</si>
  <si>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</si>
  <si>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</si>
  <si>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</si>
  <si>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</si>
  <si>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</si>
  <si>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</si>
  <si>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</si>
  <si>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</si>
  <si>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</si>
  <si>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</si>
  <si>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</si>
  <si>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</si>
  <si>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</si>
  <si>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</si>
  <si>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</si>
  <si>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</si>
  <si>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</si>
  <si>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</si>
  <si>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</si>
  <si>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</si>
  <si>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</si>
  <si>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</si>
  <si>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</si>
  <si>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</si>
  <si>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</si>
  <si>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</si>
  <si>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</si>
  <si>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</si>
  <si>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</si>
  <si>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</si>
  <si>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</si>
  <si>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</si>
  <si>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</si>
  <si>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</si>
  <si>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</si>
  <si>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</si>
  <si>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</si>
  <si>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</si>
  <si>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</si>
  <si>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</si>
  <si>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</si>
  <si>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</si>
  <si>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</si>
  <si>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</si>
  <si>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</si>
  <si>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</si>
  <si>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</si>
  <si>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</si>
  <si>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</si>
  <si>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</si>
  <si>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</si>
  <si>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</si>
  <si>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</si>
  <si>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</si>
  <si>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</si>
  <si>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</si>
  <si>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</si>
  <si>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</si>
  <si>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</si>
  <si>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</si>
  <si>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</si>
  <si>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</si>
  <si>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</si>
  <si>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</si>
  <si>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</si>
  <si>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</si>
  <si>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</si>
  <si>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</si>
  <si>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</si>
  <si>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</si>
  <si>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</si>
  <si>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</si>
  <si>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</si>
  <si>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</si>
  <si>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</si>
  <si>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</si>
  <si>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</si>
  <si>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</si>
  <si>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</si>
  <si>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</si>
  <si>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</si>
  <si>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</si>
  <si>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</si>
  <si>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</si>
  <si>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</si>
  <si>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</si>
  <si>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</si>
  <si>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</si>
  <si>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</si>
  <si>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</si>
  <si>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</si>
  <si>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</si>
  <si>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</si>
  <si>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</si>
  <si>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</si>
  <si>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</si>
  <si>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</si>
  <si>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</si>
  <si>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</si>
  <si>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</si>
  <si>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</si>
  <si>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</si>
  <si>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</si>
  <si>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</si>
  <si>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</si>
  <si>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</si>
  <si>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</si>
  <si>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</si>
  <si>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</si>
  <si>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</si>
  <si>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</si>
  <si>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</si>
  <si>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</si>
  <si>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</si>
  <si>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</si>
  <si>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</si>
  <si>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</si>
  <si>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</si>
  <si>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</si>
  <si>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</si>
  <si>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</si>
  <si>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</si>
  <si>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</si>
  <si>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</si>
  <si>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</si>
  <si>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</si>
  <si>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</si>
  <si>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</si>
  <si>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</si>
  <si>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</si>
  <si>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</si>
  <si>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</si>
  <si>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</si>
  <si>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</si>
  <si>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</si>
  <si>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</si>
  <si>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</si>
  <si>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</si>
  <si>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</si>
  <si>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</si>
  <si>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</si>
  <si>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</si>
  <si>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</si>
  <si>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</si>
  <si>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</si>
  <si>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</si>
  <si>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</si>
  <si>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</si>
  <si>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</si>
  <si>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</si>
  <si>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</si>
  <si>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</si>
  <si>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</si>
  <si>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</si>
  <si>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</si>
  <si>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</si>
  <si>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</si>
  <si>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</si>
  <si>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</si>
  <si>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</si>
  <si>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</si>
  <si>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</si>
  <si>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</si>
  <si>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</si>
  <si>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</si>
  <si>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</si>
  <si>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</si>
  <si>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</si>
  <si>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</si>
  <si>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</si>
  <si>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</si>
  <si>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</si>
  <si>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</si>
  <si>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</si>
  <si>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</si>
  <si>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</si>
  <si>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</si>
  <si>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</si>
  <si>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</si>
  <si>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</si>
  <si>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</si>
  <si>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</si>
  <si>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</si>
  <si>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</si>
  <si>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</si>
  <si>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</si>
  <si>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</si>
  <si>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</si>
  <si>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</si>
  <si>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</si>
  <si>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</si>
  <si>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</si>
  <si>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</si>
  <si>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</si>
  <si>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</si>
  <si>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</si>
  <si>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</si>
  <si>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</si>
  <si>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</si>
  <si>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</si>
  <si>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</si>
  <si>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</si>
  <si>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</si>
  <si>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</si>
  <si>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</si>
  <si>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</si>
  <si>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</si>
  <si>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</si>
  <si>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</si>
  <si>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</si>
  <si>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</si>
  <si>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</si>
  <si>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</si>
  <si>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</si>
  <si>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</si>
  <si>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</si>
  <si>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</si>
  <si>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</si>
  <si>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</si>
  <si>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</si>
  <si>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</si>
  <si>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</si>
  <si>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</si>
  <si>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</si>
  <si>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</si>
  <si>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</si>
  <si>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</si>
  <si>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</si>
  <si>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</si>
  <si>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</si>
  <si>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</si>
  <si>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</si>
  <si>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</si>
  <si>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</si>
  <si>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</si>
  <si>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</si>
  <si>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</si>
  <si>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</si>
  <si>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</si>
  <si>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</si>
  <si>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</si>
  <si>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</si>
  <si>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</si>
  <si>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</si>
  <si>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</si>
  <si>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</si>
  <si>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</si>
  <si>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</si>
  <si>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</si>
  <si>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</si>
  <si>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</si>
  <si>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</si>
  <si>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</si>
  <si>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</si>
  <si>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</si>
  <si>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</si>
  <si>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</si>
  <si>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</si>
  <si>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</si>
  <si>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</si>
  <si>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</si>
  <si>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</si>
  <si>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</si>
  <si>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</si>
  <si>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</si>
  <si>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</si>
  <si>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</si>
  <si>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</si>
  <si>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</si>
  <si>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</si>
  <si>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</si>
  <si>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</si>
  <si>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</si>
  <si>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</si>
  <si>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</si>
  <si>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</si>
  <si>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</si>
  <si>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</si>
  <si>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</si>
  <si>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</si>
  <si>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</si>
  <si>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</si>
  <si>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</si>
  <si>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</si>
  <si>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</si>
  <si>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</si>
  <si>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</si>
  <si>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</si>
  <si>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</si>
  <si>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</si>
  <si>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</si>
  <si>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</si>
  <si>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</si>
  <si>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</si>
  <si>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</si>
  <si>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</si>
  <si>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</si>
  <si>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</si>
  <si>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</si>
  <si>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</si>
  <si>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</si>
  <si>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</si>
  <si>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</si>
  <si>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</si>
  <si>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</si>
  <si>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</si>
  <si>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</si>
  <si>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</si>
  <si>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</si>
  <si>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</si>
  <si>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</si>
  <si>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</si>
  <si>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</si>
  <si>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</si>
  <si>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</si>
  <si>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</si>
  <si>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</si>
  <si>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</si>
  <si>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</si>
  <si>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</si>
  <si>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</si>
  <si>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</si>
  <si>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</si>
  <si>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</si>
  <si>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</si>
  <si>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</si>
  <si>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</si>
  <si>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</si>
  <si>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</si>
  <si>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</si>
  <si>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</si>
  <si>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</si>
  <si>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</si>
  <si>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</si>
  <si>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</si>
  <si>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</si>
  <si>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</si>
  <si>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</si>
  <si>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</si>
  <si>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</si>
  <si>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</si>
  <si>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</si>
  <si>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</si>
  <si>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</si>
  <si>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</si>
  <si>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</si>
  <si>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</si>
  <si>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</si>
  <si>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</si>
  <si>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</si>
  <si>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</si>
  <si>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</si>
  <si>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</si>
  <si>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</si>
  <si>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</si>
  <si>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</si>
  <si>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</si>
  <si>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</si>
  <si>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</si>
  <si>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</si>
  <si>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</si>
  <si>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</si>
  <si>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</si>
  <si>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</si>
  <si>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</si>
  <si>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</si>
  <si>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</si>
  <si>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</si>
  <si>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</si>
  <si>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</si>
  <si>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</si>
  <si>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</si>
  <si>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</si>
  <si>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</si>
  <si>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</si>
  <si>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</si>
  <si>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</si>
  <si>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</si>
  <si>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</si>
  <si>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</si>
  <si>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</si>
  <si>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</si>
  <si>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</si>
  <si>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</si>
  <si>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</si>
  <si>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</si>
  <si>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</si>
  <si>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</si>
  <si>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</si>
  <si>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</si>
  <si>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</si>
  <si>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</si>
  <si>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</si>
  <si>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</si>
  <si>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</si>
  <si>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</si>
  <si>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</si>
  <si>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</si>
  <si>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</si>
  <si>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</si>
  <si>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</si>
  <si>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</si>
  <si>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</si>
  <si>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</si>
  <si>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</si>
  <si>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</si>
  <si>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</si>
  <si>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</si>
  <si>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</si>
  <si>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</si>
  <si>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</si>
  <si>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</si>
  <si>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</si>
  <si>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</si>
  <si>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</si>
  <si>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</si>
  <si>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</si>
  <si>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</si>
  <si>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</si>
  <si>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</si>
  <si>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</si>
  <si>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</si>
  <si>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</si>
  <si>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</si>
  <si>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</si>
  <si>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</si>
  <si>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</si>
  <si>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</si>
  <si>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</si>
  <si>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</si>
  <si>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</si>
  <si>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</si>
  <si>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</si>
  <si>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</si>
  <si>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</si>
  <si>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</si>
  <si>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</si>
  <si>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</si>
  <si>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</si>
  <si>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</si>
  <si>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</si>
  <si>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</si>
  <si>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</si>
  <si>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</si>
  <si>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</si>
  <si>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</si>
  <si>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</si>
  <si>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</si>
  <si>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</si>
  <si>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</si>
  <si>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</si>
  <si>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</si>
  <si>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</si>
  <si>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</si>
  <si>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</si>
  <si>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</si>
  <si>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</si>
  <si>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</si>
  <si>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</si>
  <si>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</si>
  <si>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</si>
  <si>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</si>
  <si>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</si>
  <si>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</si>
  <si>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</si>
  <si>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</si>
  <si>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</si>
  <si>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</si>
  <si>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</si>
  <si>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</si>
  <si>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</si>
  <si>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</si>
  <si>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</si>
  <si>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</si>
  <si>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</si>
  <si>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</si>
  <si>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</si>
  <si>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</si>
  <si>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</si>
  <si>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</si>
  <si>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</si>
  <si>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</si>
  <si>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</si>
  <si>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</si>
  <si>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</si>
  <si>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</si>
  <si>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</si>
  <si>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</si>
  <si>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</si>
  <si>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</si>
  <si>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</si>
  <si>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</si>
  <si>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</si>
  <si>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</si>
  <si>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</si>
  <si>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</si>
  <si>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</si>
  <si>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</si>
  <si>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</si>
  <si>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</si>
  <si>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</si>
  <si>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</si>
  <si>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</si>
  <si>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</si>
  <si>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</si>
  <si>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</si>
  <si>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</si>
  <si>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</si>
  <si>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</si>
  <si>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</si>
  <si>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</si>
  <si>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</si>
  <si>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</si>
  <si>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</si>
  <si>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</si>
  <si>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</si>
  <si>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</si>
  <si>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</si>
  <si>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</si>
  <si>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</si>
  <si>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</si>
  <si>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</si>
  <si>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</si>
  <si>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</si>
  <si>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</si>
  <si>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</si>
  <si>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</si>
  <si>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</si>
  <si>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</si>
  <si>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</si>
  <si>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</si>
  <si>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</si>
  <si>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</si>
  <si>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</si>
  <si>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</si>
  <si>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</si>
  <si>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</si>
  <si>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</si>
  <si>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</si>
  <si>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</si>
  <si>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</si>
  <si>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</si>
  <si>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</si>
  <si>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</si>
  <si>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</si>
  <si>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</si>
  <si>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</si>
  <si>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</si>
  <si>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</si>
  <si>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</si>
  <si>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</si>
  <si>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</si>
  <si>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</si>
  <si>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</si>
  <si>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</si>
  <si>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</si>
  <si>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</si>
  <si>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</si>
  <si>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</si>
  <si>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</si>
  <si>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</si>
  <si>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</si>
  <si>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</si>
  <si>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</si>
  <si>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</si>
  <si>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</si>
  <si>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</si>
  <si>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</si>
  <si>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</si>
  <si>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</si>
  <si>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</si>
  <si>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</si>
  <si>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</si>
  <si>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</si>
  <si>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</si>
  <si>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</si>
  <si>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</si>
  <si>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</si>
  <si>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</si>
  <si>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</si>
  <si>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</si>
  <si>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</si>
  <si>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</si>
  <si>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</si>
  <si>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</si>
  <si>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</si>
  <si>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</si>
  <si>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</si>
  <si>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</si>
  <si>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</si>
  <si>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</si>
  <si>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</si>
  <si>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</si>
  <si>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</si>
  <si>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</si>
  <si>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</si>
  <si>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</si>
  <si>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</si>
  <si>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</si>
  <si>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</si>
  <si>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</si>
  <si>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</si>
  <si>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</si>
  <si>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</si>
  <si>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</si>
  <si>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</si>
  <si>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</si>
  <si>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</si>
  <si>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</si>
  <si>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</si>
  <si>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</si>
  <si>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</si>
  <si>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</si>
  <si>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</si>
  <si>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</si>
  <si>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</si>
  <si>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</si>
  <si>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</si>
  <si>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</si>
  <si>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</si>
  <si>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</si>
  <si>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</si>
  <si>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</si>
  <si>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</si>
  <si>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</si>
  <si>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</si>
  <si>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</si>
  <si>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</si>
  <si>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</si>
  <si>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</si>
  <si>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</si>
  <si>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</si>
  <si>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</si>
  <si>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</si>
  <si>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</si>
  <si>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</si>
  <si>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</si>
  <si>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</si>
  <si>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</si>
  <si>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</si>
  <si>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</si>
  <si>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</si>
  <si>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</si>
  <si>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</si>
  <si>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</si>
  <si>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</si>
  <si>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</si>
  <si>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</si>
  <si>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</si>
  <si>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</si>
  <si>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</si>
  <si>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</si>
  <si>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</si>
  <si>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</si>
  <si>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</si>
  <si>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</si>
  <si>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</si>
  <si>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</si>
  <si>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</si>
  <si>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</si>
  <si>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</si>
  <si>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</si>
  <si>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</si>
  <si>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</si>
  <si>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</si>
  <si>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</si>
  <si>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</si>
  <si>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</si>
  <si>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</si>
  <si>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</si>
  <si>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</si>
  <si>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</si>
  <si>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</si>
  <si>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</si>
  <si>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</si>
  <si>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</si>
  <si>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</si>
  <si>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</si>
  <si>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</si>
  <si>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</si>
  <si>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</si>
  <si>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</si>
  <si>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</si>
  <si>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</si>
  <si>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</si>
  <si>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</si>
  <si>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</si>
  <si>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</si>
  <si>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</si>
  <si>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</si>
  <si>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</si>
  <si>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</si>
  <si>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</si>
  <si>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</si>
  <si>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</si>
  <si>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</si>
  <si>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</si>
  <si>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</si>
  <si>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</si>
  <si>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</si>
  <si>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</si>
  <si>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</si>
  <si>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</si>
  <si>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</si>
  <si>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</si>
  <si>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</si>
  <si>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</si>
  <si>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</si>
  <si>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</si>
  <si>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</si>
  <si>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</si>
  <si>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</si>
  <si>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</si>
  <si>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</si>
  <si>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</si>
  <si>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</si>
  <si>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</si>
  <si>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</si>
  <si>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</si>
  <si>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</si>
  <si>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</si>
  <si>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</si>
  <si>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</si>
  <si>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</si>
  <si>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</si>
  <si>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</si>
  <si>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</si>
  <si>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</si>
  <si>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</si>
  <si>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</si>
  <si>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</si>
  <si>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</si>
  <si>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</si>
  <si>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</si>
  <si>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</si>
  <si>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</si>
  <si>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</si>
  <si>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</si>
  <si>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</si>
  <si>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</si>
  <si>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</si>
  <si>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</si>
  <si>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</si>
  <si>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</si>
  <si>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</si>
  <si>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</si>
  <si>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</si>
  <si>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</si>
  <si>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</si>
  <si>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</si>
  <si>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</si>
  <si>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</si>
  <si>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</si>
  <si>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</si>
  <si>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</si>
  <si>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</si>
  <si>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</si>
  <si>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</si>
  <si>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</si>
  <si>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</si>
  <si>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</si>
  <si>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</si>
  <si>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</si>
  <si>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</si>
  <si>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</si>
  <si>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</si>
  <si>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</si>
  <si>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</si>
  <si>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</si>
  <si>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</si>
  <si>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</si>
  <si>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</si>
  <si>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</si>
  <si>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</si>
  <si>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</si>
  <si>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</si>
  <si>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</si>
  <si>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</si>
  <si>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</si>
  <si>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</si>
  <si>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</si>
  <si>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</si>
  <si>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</si>
  <si>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</si>
  <si>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</si>
  <si>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</si>
  <si>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</si>
  <si>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</si>
  <si>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</si>
  <si>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</si>
  <si>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</si>
  <si>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</si>
  <si>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</si>
  <si>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</si>
  <si>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</si>
  <si>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</si>
  <si>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</si>
  <si>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</si>
  <si>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</si>
  <si>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</si>
  <si>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</si>
  <si>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</si>
  <si>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</si>
  <si>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</si>
  <si>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</si>
  <si>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</si>
  <si>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</si>
  <si>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</si>
  <si>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</si>
  <si>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</si>
  <si>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</si>
  <si>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</si>
  <si>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</si>
  <si>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</si>
  <si>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</si>
  <si>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</si>
  <si>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</si>
  <si>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</si>
  <si>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</si>
  <si>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</si>
  <si>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</si>
  <si>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</si>
  <si>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</si>
  <si>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</si>
  <si>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</si>
  <si>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</si>
  <si>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</si>
  <si>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</si>
  <si>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</si>
  <si>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</si>
  <si>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</si>
  <si>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</si>
  <si>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</si>
  <si>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</si>
  <si>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</si>
  <si>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</si>
  <si>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</si>
  <si>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</si>
  <si>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</si>
  <si>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</si>
  <si>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</si>
  <si>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</si>
  <si>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</si>
  <si>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</si>
  <si>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</si>
  <si>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</si>
  <si>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</si>
  <si>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</si>
  <si>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</si>
  <si>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</si>
  <si>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</si>
  <si>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</si>
  <si>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</si>
  <si>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</si>
  <si>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</si>
  <si>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</si>
  <si>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</si>
  <si>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</si>
  <si>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</si>
  <si>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</si>
  <si>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</si>
  <si>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</si>
  <si>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</si>
  <si>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</si>
  <si>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</si>
  <si>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</si>
  <si>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</si>
  <si>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</si>
  <si>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</si>
  <si>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</si>
  <si>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</si>
  <si>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</si>
  <si>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</si>
  <si>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</si>
  <si>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</si>
  <si>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</si>
  <si>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</si>
  <si>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</si>
  <si>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</si>
  <si>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</si>
  <si>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</si>
  <si>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</si>
  <si>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</si>
  <si>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</si>
  <si>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</si>
  <si>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</si>
  <si>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</si>
  <si>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</si>
  <si>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</si>
  <si>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</si>
  <si>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</si>
  <si>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</si>
  <si>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</si>
  <si>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</si>
  <si>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</si>
  <si>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</si>
  <si>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</si>
  <si>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</si>
  <si>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</si>
  <si>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</si>
  <si>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</si>
  <si>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</si>
  <si>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</si>
  <si>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</si>
  <si>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</si>
  <si>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</si>
  <si>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</si>
  <si>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</si>
  <si>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</si>
  <si>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</si>
  <si>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</si>
  <si>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</si>
  <si>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</si>
  <si>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</si>
  <si>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</si>
  <si>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</si>
  <si>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</si>
  <si>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</si>
  <si>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</si>
  <si>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</si>
  <si>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</si>
  <si>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</si>
  <si>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</si>
  <si>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</si>
  <si>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</si>
  <si>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</si>
  <si>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</si>
  <si>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</si>
  <si>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</si>
  <si>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</si>
  <si>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</si>
  <si>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</si>
  <si>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</si>
  <si>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</si>
  <si>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</si>
  <si>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</si>
  <si>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</si>
  <si>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</si>
  <si>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</si>
  <si>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</si>
  <si>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</si>
  <si>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</si>
  <si>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</si>
  <si>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</si>
  <si>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</si>
  <si>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</si>
  <si>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</si>
  <si>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</si>
  <si>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</si>
  <si>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</si>
  <si>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</si>
  <si>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</si>
  <si>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</si>
  <si>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</si>
  <si>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</si>
  <si>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</si>
  <si>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</si>
  <si>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</si>
  <si>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</si>
  <si>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</si>
  <si>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</si>
  <si>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</si>
  <si>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</si>
  <si>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</si>
  <si>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</si>
  <si>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</si>
  <si>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</si>
  <si>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</si>
  <si>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</si>
  <si>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</si>
  <si>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</si>
  <si>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</si>
  <si>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</si>
  <si>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</si>
  <si>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</si>
  <si>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</si>
  <si>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</si>
  <si>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</si>
  <si>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</si>
  <si>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</si>
  <si>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</si>
  <si>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</si>
  <si>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</si>
  <si>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</si>
  <si>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</si>
  <si>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</si>
  <si>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</si>
  <si>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</si>
  <si>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</si>
  <si>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</si>
  <si>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</si>
  <si>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</si>
  <si>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</si>
  <si>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</si>
  <si>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</si>
  <si>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</si>
  <si>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</si>
  <si>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</si>
  <si>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</si>
  <si>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</si>
  <si>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</si>
  <si>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</si>
  <si>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</si>
  <si>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</si>
  <si>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</si>
  <si>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</si>
  <si>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</si>
  <si>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</si>
  <si>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</si>
  <si>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</si>
  <si>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</si>
  <si>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</si>
  <si>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</si>
  <si>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</si>
  <si>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</si>
  <si>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</si>
  <si>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</si>
  <si>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</si>
  <si>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</si>
  <si>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</si>
  <si>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</si>
  <si>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</si>
  <si>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</si>
  <si>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</si>
  <si>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</si>
  <si>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</si>
  <si>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</si>
  <si>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</si>
  <si>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</si>
  <si>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</si>
  <si>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</si>
  <si>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</si>
  <si>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</si>
  <si>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</si>
  <si>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</si>
  <si>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</si>
  <si>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</si>
  <si>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</si>
  <si>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</si>
  <si>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</si>
  <si>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</si>
  <si>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</si>
  <si>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</si>
  <si>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</si>
  <si>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</si>
  <si>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</si>
  <si>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</si>
  <si>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</si>
  <si>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</si>
  <si>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</si>
  <si>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</si>
  <si>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</si>
  <si>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</si>
  <si>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</si>
  <si>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</si>
  <si>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</si>
  <si>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</si>
  <si>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</si>
  <si>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</si>
  <si>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</si>
  <si>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</si>
  <si>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</si>
  <si>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</si>
  <si>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</si>
  <si>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</si>
  <si>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</si>
  <si>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</si>
  <si>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</si>
  <si>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</si>
  <si>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</si>
  <si>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</si>
  <si>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</si>
  <si>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</si>
  <si>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</si>
  <si>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</si>
  <si>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</si>
  <si>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</si>
  <si>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</si>
  <si>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</si>
  <si>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</si>
  <si>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</si>
  <si>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</si>
  <si>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</si>
  <si>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</si>
  <si>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</si>
  <si>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</si>
  <si>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</si>
  <si>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</si>
  <si>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</si>
  <si>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</si>
  <si>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</si>
  <si>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</si>
  <si>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</si>
  <si>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</si>
  <si>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</si>
  <si>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</si>
  <si>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</si>
  <si>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</si>
  <si>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</si>
  <si>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</si>
  <si>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</si>
  <si>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</si>
  <si>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</si>
  <si>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</si>
  <si>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</si>
  <si>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</si>
  <si>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</si>
  <si>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</si>
  <si>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</si>
  <si>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</si>
  <si>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</si>
  <si>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</si>
  <si>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</si>
  <si>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</si>
  <si>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</si>
  <si>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</si>
  <si>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</si>
  <si>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</si>
  <si>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</si>
  <si>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</si>
  <si>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</si>
  <si>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</si>
  <si>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</si>
  <si>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</si>
  <si>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</si>
  <si>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</si>
  <si>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</si>
  <si>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</si>
  <si>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</si>
  <si>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</si>
  <si>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</si>
  <si>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</si>
  <si>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</si>
  <si>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</si>
  <si>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</si>
  <si>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</si>
  <si>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</si>
  <si>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</si>
  <si>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</si>
  <si>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</si>
  <si>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</si>
  <si>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</si>
  <si>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</si>
  <si>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</si>
  <si>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</si>
  <si>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</si>
  <si>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</si>
  <si>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</si>
  <si>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</si>
  <si>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</si>
  <si>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</si>
  <si>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</si>
  <si>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</si>
  <si>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</si>
  <si>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</si>
  <si>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</si>
  <si>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</si>
  <si>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</si>
  <si>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</si>
  <si>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</si>
  <si>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</si>
  <si>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</si>
  <si>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</si>
  <si>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</si>
  <si>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</si>
  <si>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</si>
  <si>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</si>
  <si>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</si>
  <si>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</si>
  <si>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</si>
  <si>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</si>
  <si>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</si>
  <si>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</si>
  <si>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</si>
  <si>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</si>
  <si>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</si>
  <si>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</si>
  <si>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</si>
  <si>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</si>
  <si>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</si>
  <si>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</si>
  <si>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</si>
  <si>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</si>
  <si>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</si>
  <si>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</si>
  <si>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</si>
  <si>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</si>
  <si>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</si>
  <si>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</si>
  <si>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</si>
  <si>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</si>
  <si>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</si>
  <si>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</si>
  <si>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</si>
  <si>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</si>
  <si>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</si>
  <si>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</si>
  <si>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</si>
  <si>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</si>
  <si>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</si>
  <si>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</si>
  <si>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</si>
  <si>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</si>
  <si>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</si>
  <si>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</si>
  <si>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</si>
  <si>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</si>
  <si>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</si>
  <si>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</si>
  <si>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</si>
  <si>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</si>
  <si>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</si>
  <si>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</si>
  <si>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</si>
  <si>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</si>
  <si>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</si>
  <si>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</si>
  <si>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</si>
  <si>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</si>
  <si>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</si>
  <si>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</si>
  <si>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</si>
  <si>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</si>
  <si>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</si>
  <si>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</si>
  <si>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</si>
  <si>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</si>
  <si>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</si>
  <si>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</si>
  <si>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</si>
  <si>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</si>
  <si>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</si>
  <si>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</si>
  <si>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</si>
  <si>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</si>
  <si>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</si>
  <si>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</si>
  <si>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</si>
  <si>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</si>
  <si>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</si>
  <si>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</si>
  <si>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</si>
  <si>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</si>
  <si>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</si>
  <si>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</si>
  <si>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</si>
  <si>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</si>
  <si>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</si>
  <si>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</si>
  <si>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</si>
  <si>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</si>
  <si>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</si>
  <si>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</si>
  <si>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</si>
  <si>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</si>
  <si>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</si>
  <si>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</si>
  <si>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</si>
  <si>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</si>
  <si>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</si>
  <si>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</si>
  <si>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</si>
  <si>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</si>
  <si>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</si>
  <si>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</si>
  <si>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</si>
  <si>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</si>
  <si>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</si>
  <si>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</si>
  <si>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</si>
  <si>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</si>
  <si>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</si>
  <si>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</si>
  <si>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</si>
  <si>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</si>
  <si>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</si>
  <si>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</si>
  <si>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</si>
  <si>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</si>
  <si>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</si>
  <si>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</si>
  <si>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</si>
  <si>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</si>
  <si>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</si>
  <si>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</si>
  <si>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</si>
  <si>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</si>
  <si>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</si>
  <si>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</si>
  <si>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</si>
  <si>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</si>
  <si>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</si>
  <si>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</si>
  <si>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</si>
  <si>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</si>
  <si>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</si>
  <si>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</si>
  <si>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</si>
  <si>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</si>
  <si>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</si>
  <si>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</si>
  <si>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</si>
  <si>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</si>
  <si>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</si>
  <si>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</si>
  <si>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</si>
  <si>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</si>
  <si>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</si>
  <si>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</si>
  <si>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</si>
  <si>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</si>
  <si>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</si>
  <si>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</si>
  <si>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</si>
  <si>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</si>
  <si>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</si>
  <si>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</si>
  <si>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</si>
  <si>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</si>
  <si>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</si>
  <si>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</si>
  <si>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</si>
  <si>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</si>
  <si>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</si>
  <si>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</si>
  <si>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</si>
  <si>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</si>
  <si>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</si>
  <si>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</si>
  <si>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</si>
  <si>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</si>
  <si>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</si>
  <si>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</si>
  <si>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</si>
  <si>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</si>
  <si>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</si>
  <si>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</si>
  <si>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</si>
  <si>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</si>
  <si>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</si>
  <si>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</si>
  <si>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</si>
  <si>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</si>
  <si>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</si>
  <si>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</si>
  <si>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</si>
  <si>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</si>
  <si>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</si>
  <si>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</si>
  <si>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</si>
  <si>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</si>
  <si>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</si>
  <si>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</si>
  <si>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</si>
  <si>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</si>
  <si>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</si>
  <si>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</si>
  <si>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</si>
  <si>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</si>
  <si>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</si>
  <si>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</si>
  <si>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</si>
  <si>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</si>
  <si>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</si>
  <si>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</si>
  <si>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</si>
  <si>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</si>
  <si>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</si>
  <si>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</si>
  <si>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</si>
  <si>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</si>
  <si>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</si>
  <si>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</si>
  <si>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</si>
  <si>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</si>
  <si>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</si>
  <si>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</si>
  <si>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</si>
  <si>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</si>
  <si>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</si>
  <si>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</si>
  <si>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</si>
  <si>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</si>
  <si>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</si>
  <si>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</si>
  <si>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</si>
  <si>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</si>
  <si>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</si>
  <si>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</si>
  <si>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</si>
  <si>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</si>
  <si>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</si>
  <si>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</si>
  <si>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</si>
  <si>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</si>
  <si>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</si>
  <si>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</si>
  <si>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</si>
  <si>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</si>
  <si>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</si>
  <si>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</si>
  <si>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</si>
  <si>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</si>
  <si>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</si>
  <si>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</si>
  <si>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</si>
  <si>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</si>
  <si>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</si>
  <si>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</si>
  <si>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</si>
  <si>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</si>
  <si>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</si>
  <si>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</si>
  <si>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</si>
  <si>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</si>
  <si>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</si>
  <si>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</si>
  <si>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</si>
  <si>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</si>
  <si>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</si>
  <si>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</si>
  <si>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</si>
  <si>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</si>
  <si>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</si>
  <si>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</si>
  <si>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</si>
  <si>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</si>
  <si>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</si>
  <si>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</si>
  <si>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</si>
  <si>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</si>
  <si>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</si>
  <si>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</si>
  <si>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</si>
  <si>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</si>
  <si>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</si>
  <si>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</si>
  <si>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</si>
  <si>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</si>
  <si>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</si>
  <si>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</si>
  <si>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</si>
  <si>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</si>
  <si>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</si>
  <si>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</si>
  <si>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</si>
  <si>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</si>
  <si>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</si>
  <si>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</si>
  <si>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</si>
  <si>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</si>
  <si>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</si>
  <si>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</si>
  <si>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</si>
  <si>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</si>
  <si>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</si>
  <si>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</si>
  <si>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</si>
  <si>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</si>
  <si>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</si>
  <si>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</si>
  <si>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</si>
  <si>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</si>
  <si>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</si>
  <si>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</si>
  <si>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</si>
  <si>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</si>
  <si>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</si>
  <si>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</si>
  <si>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</si>
  <si>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</si>
  <si>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</si>
  <si>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</si>
  <si>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</si>
  <si>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</si>
  <si>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</si>
  <si>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</si>
  <si>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</si>
  <si>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</si>
  <si>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</si>
  <si>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</si>
  <si>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</si>
  <si>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</si>
  <si>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</si>
  <si>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</si>
  <si>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</si>
  <si>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</si>
  <si>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</si>
  <si>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</si>
  <si>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</si>
  <si>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</si>
  <si>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</si>
  <si>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</si>
  <si>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</si>
  <si>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</si>
  <si>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</si>
  <si>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</si>
  <si>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</si>
  <si>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</si>
  <si>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</si>
  <si>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</si>
  <si>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</si>
  <si>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</si>
  <si>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</si>
  <si>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</si>
  <si>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</si>
  <si>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</si>
  <si>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</si>
  <si>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</si>
  <si>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</si>
  <si>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</si>
  <si>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</si>
  <si>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</si>
  <si>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</si>
  <si>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</si>
  <si>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</si>
  <si>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</si>
  <si>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</si>
  <si>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</si>
  <si>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</si>
  <si>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</si>
  <si>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</si>
  <si>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</si>
  <si>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</si>
  <si>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</si>
  <si>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</si>
  <si>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</si>
  <si>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</si>
  <si>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</si>
  <si>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</si>
  <si>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</si>
  <si>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</si>
  <si>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</si>
  <si>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</si>
  <si>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</si>
  <si>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</si>
  <si>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</si>
  <si>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</si>
  <si>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</si>
  <si>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</si>
  <si>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</si>
  <si>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</si>
  <si>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</si>
  <si>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</si>
  <si>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</si>
  <si>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</si>
  <si>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</si>
  <si>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</si>
  <si>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</si>
  <si>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</si>
  <si>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</si>
  <si>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</si>
  <si>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</si>
  <si>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</si>
  <si>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</si>
  <si>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</si>
  <si>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</si>
  <si>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</si>
  <si>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</si>
  <si>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</si>
  <si>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</si>
  <si>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</si>
  <si>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</si>
  <si>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</si>
  <si>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</si>
  <si>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</si>
  <si>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</si>
  <si>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</si>
  <si>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</si>
  <si>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</si>
  <si>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</si>
  <si>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</si>
  <si>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</si>
  <si>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</si>
  <si>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</si>
  <si>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</si>
  <si>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</si>
  <si>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</si>
  <si>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</si>
  <si>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</si>
  <si>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</si>
  <si>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</si>
  <si>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</si>
  <si>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</si>
  <si>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</si>
  <si>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</si>
  <si>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</si>
  <si>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</si>
  <si>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</si>
  <si>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</si>
  <si>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</si>
  <si>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</si>
  <si>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</si>
  <si>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</si>
  <si>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</si>
  <si>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</si>
  <si>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</si>
  <si>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</si>
  <si>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</si>
  <si>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</si>
  <si>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</si>
  <si>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</si>
  <si>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</si>
  <si>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</si>
  <si>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</si>
  <si>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</si>
  <si>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</si>
  <si>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</si>
  <si>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</si>
  <si>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</si>
  <si>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</si>
  <si>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</si>
  <si>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</si>
  <si>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</si>
  <si>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</si>
  <si>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</si>
  <si>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</si>
  <si>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</si>
  <si>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</si>
  <si>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</si>
  <si>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</si>
  <si>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</si>
  <si>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</si>
  <si>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</si>
  <si>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</si>
  <si>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</si>
  <si>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</si>
  <si>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</si>
  <si>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</si>
  <si>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</si>
  <si>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</si>
  <si>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</si>
  <si>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</si>
  <si>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</si>
  <si>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</si>
  <si>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</si>
  <si>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</si>
  <si>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</si>
  <si>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</si>
  <si>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</si>
  <si>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</si>
  <si>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</si>
  <si>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</si>
  <si>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</si>
  <si>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</si>
  <si>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</si>
  <si>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</si>
  <si>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</si>
  <si>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</si>
  <si>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</si>
  <si>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</si>
  <si>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</si>
  <si>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</si>
  <si>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</si>
  <si>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</si>
  <si>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</si>
  <si>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</si>
  <si>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</si>
  <si>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</si>
  <si>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</si>
  <si>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</si>
  <si>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</si>
  <si>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</si>
  <si>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</si>
  <si>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</si>
  <si>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</si>
  <si>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</si>
  <si>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</si>
  <si>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</si>
  <si>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</si>
  <si>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</si>
  <si>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</si>
  <si>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</si>
  <si>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</si>
  <si>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</si>
  <si>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</si>
  <si>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</si>
  <si>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</si>
  <si>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</si>
  <si>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</si>
  <si>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</si>
  <si>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</si>
  <si>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</si>
  <si>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</si>
  <si>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</si>
  <si>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</si>
  <si>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</si>
  <si>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</si>
  <si>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</si>
  <si>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</si>
  <si>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</si>
  <si>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</si>
  <si>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</si>
  <si>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</si>
  <si>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</si>
  <si>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</si>
  <si>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</si>
  <si>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</si>
  <si>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</si>
  <si>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</si>
  <si>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</si>
  <si>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</si>
  <si>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</si>
  <si>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</si>
  <si>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</si>
  <si>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</si>
  <si>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</si>
  <si>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</si>
  <si>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</si>
  <si>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</si>
  <si>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</si>
  <si>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</si>
  <si>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</si>
  <si>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</si>
  <si>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</si>
  <si>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</si>
  <si>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</si>
  <si>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</si>
  <si>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</si>
  <si>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</si>
  <si>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</si>
  <si>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</si>
  <si>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</si>
  <si>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</si>
  <si>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</si>
  <si>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</si>
  <si>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</si>
  <si>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</si>
  <si>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</si>
  <si>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</si>
  <si>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</si>
  <si>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</si>
  <si>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</si>
  <si>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</si>
  <si>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</si>
  <si>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</si>
  <si>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</si>
  <si>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</si>
  <si>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</si>
  <si>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</si>
  <si>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</si>
  <si>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</si>
  <si>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</si>
  <si>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</si>
  <si>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</si>
  <si>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</si>
  <si>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</si>
  <si>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</si>
  <si>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</si>
  <si>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</si>
  <si>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</si>
  <si>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</si>
  <si>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</si>
  <si>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</si>
  <si>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</si>
  <si>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</si>
  <si>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</si>
  <si>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</si>
  <si>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</si>
  <si>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</si>
  <si>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</si>
  <si>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</si>
  <si>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</si>
  <si>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</si>
  <si>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</si>
  <si>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</si>
  <si>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</si>
  <si>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</si>
  <si>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</si>
  <si>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</si>
  <si>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</si>
  <si>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</si>
  <si>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</si>
  <si>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</si>
  <si>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</si>
  <si>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</si>
  <si>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</si>
  <si>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</si>
  <si>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</si>
  <si>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</si>
  <si>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</si>
  <si>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</si>
  <si>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</si>
  <si>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</si>
  <si>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</si>
  <si>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</si>
  <si>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</si>
  <si>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</si>
  <si>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</si>
  <si>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</si>
  <si>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</si>
  <si>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</si>
  <si>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</si>
  <si>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</si>
  <si>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</si>
  <si>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</si>
  <si>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</si>
  <si>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</si>
  <si>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</si>
  <si>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</si>
  <si>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</si>
  <si>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</si>
  <si>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</si>
  <si>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</si>
  <si>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</si>
  <si>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</si>
  <si>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</si>
  <si>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</si>
  <si>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</si>
  <si>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</si>
  <si>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</si>
  <si>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</si>
  <si>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</si>
  <si>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</si>
  <si>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</si>
  <si>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</si>
  <si>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</si>
  <si>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</si>
  <si>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</si>
  <si>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</si>
  <si>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</si>
  <si>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</si>
  <si>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</si>
  <si>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</si>
  <si>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</si>
  <si>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</si>
  <si>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</si>
  <si>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</si>
  <si>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</si>
  <si>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</si>
  <si>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</si>
  <si>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</si>
  <si>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</si>
  <si>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</si>
  <si>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</si>
  <si>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</si>
  <si>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</si>
  <si>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</si>
  <si>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</si>
  <si>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</si>
  <si>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</si>
  <si>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</si>
  <si>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</si>
  <si>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</si>
  <si>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</si>
  <si>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</si>
  <si>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</si>
  <si>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</si>
  <si>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</si>
  <si>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</si>
  <si>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</si>
  <si>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</si>
  <si>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</si>
  <si>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</si>
  <si>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</si>
  <si>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</si>
  <si>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</si>
  <si>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</si>
  <si>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</si>
  <si>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</si>
  <si>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</si>
  <si>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</si>
  <si>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</si>
  <si>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</si>
  <si>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</si>
  <si>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</si>
  <si>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</si>
  <si>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</si>
  <si>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</si>
  <si>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</si>
  <si>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</si>
  <si>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</si>
  <si>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</si>
  <si>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</si>
  <si>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</si>
  <si>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</si>
  <si>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</si>
  <si>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</si>
  <si>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</si>
  <si>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</si>
  <si>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</si>
  <si>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</si>
  <si>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</si>
  <si>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</si>
  <si>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</si>
  <si>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</si>
  <si>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</si>
  <si>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</si>
  <si>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</si>
  <si>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</si>
  <si>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</si>
  <si>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</si>
  <si>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</si>
  <si>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</si>
  <si>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</si>
  <si>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</si>
  <si>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</si>
  <si>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</si>
  <si>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</si>
  <si>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</si>
  <si>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</si>
  <si>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</si>
  <si>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</si>
  <si>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</si>
  <si>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</si>
  <si>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</si>
  <si>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</si>
  <si>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</si>
  <si>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</si>
  <si>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</si>
  <si>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</si>
  <si>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</si>
  <si>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</si>
  <si>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</si>
  <si>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</si>
  <si>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</si>
  <si>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</si>
  <si>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</si>
  <si>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</si>
  <si>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</si>
  <si>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</si>
  <si>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</si>
  <si>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</si>
  <si>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</si>
  <si>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</si>
  <si>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</si>
  <si>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</si>
  <si>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</si>
  <si>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</si>
  <si>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</si>
  <si>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</si>
  <si>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</si>
  <si>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</si>
  <si>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</si>
  <si>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</si>
  <si>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</si>
  <si>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</si>
  <si>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</si>
  <si>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</si>
  <si>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</si>
  <si>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</si>
  <si>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</si>
  <si>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</si>
  <si>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</si>
  <si>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</si>
  <si>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</si>
  <si>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</si>
  <si>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</si>
  <si>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</si>
  <si>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</si>
  <si>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</si>
  <si>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</si>
  <si>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</si>
  <si>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</si>
  <si>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</si>
  <si>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</si>
  <si>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</si>
  <si>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</si>
  <si>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</si>
  <si>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</si>
  <si>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</si>
  <si>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</si>
  <si>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</si>
  <si>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</si>
  <si>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</si>
  <si>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</si>
  <si>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</si>
  <si>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</si>
  <si>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</si>
  <si>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</si>
  <si>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</si>
  <si>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</si>
  <si>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</si>
  <si>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</si>
  <si>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</si>
  <si>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</si>
  <si>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</si>
  <si>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</si>
  <si>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</si>
  <si>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</si>
  <si>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</si>
  <si>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</si>
  <si>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</si>
  <si>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</si>
  <si>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</si>
  <si>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</si>
  <si>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</si>
  <si>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</si>
  <si>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</si>
  <si>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</si>
  <si>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</si>
  <si>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</si>
  <si>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</si>
  <si>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</si>
  <si>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</si>
  <si>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</si>
  <si>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</si>
  <si>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</si>
  <si>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</si>
  <si>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</si>
  <si>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</si>
  <si>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</si>
  <si>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</si>
  <si>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</si>
  <si>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</si>
  <si>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</si>
  <si>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</si>
  <si>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</si>
  <si>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</si>
  <si>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</si>
  <si>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</si>
  <si>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</si>
  <si>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</si>
  <si>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</si>
  <si>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</si>
  <si>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</si>
  <si>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</si>
  <si>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</si>
  <si>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</si>
  <si>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</si>
  <si>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</si>
  <si>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</si>
  <si>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</si>
  <si>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</si>
  <si>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</si>
  <si>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</si>
  <si>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</si>
  <si>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</si>
  <si>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</si>
  <si>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</si>
  <si>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</si>
  <si>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</si>
  <si>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</si>
  <si>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</si>
  <si>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</si>
  <si>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</si>
  <si>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</si>
  <si>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</si>
  <si>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</si>
  <si>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</si>
  <si>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</si>
  <si>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</si>
  <si>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</si>
  <si>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</si>
  <si>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</si>
  <si>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</si>
  <si>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</si>
  <si>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</si>
  <si>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</si>
  <si>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</si>
  <si>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</si>
  <si>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</si>
  <si>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</si>
  <si>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</si>
  <si>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</si>
  <si>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</si>
  <si>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</si>
  <si>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</si>
  <si>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</si>
  <si>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</si>
  <si>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</si>
  <si>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</si>
  <si>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</si>
  <si>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</si>
  <si>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</si>
  <si>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</si>
  <si>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</si>
  <si>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</si>
  <si>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</si>
  <si>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</si>
  <si>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</si>
  <si>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</si>
  <si>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</si>
  <si>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</si>
  <si>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</si>
  <si>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</si>
  <si>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</si>
  <si>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</si>
  <si>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</si>
  <si>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</si>
  <si>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</si>
  <si>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</si>
  <si>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</si>
  <si>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</si>
  <si>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</si>
  <si>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</si>
  <si>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</si>
  <si>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</si>
  <si>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</si>
  <si>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</si>
  <si>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</si>
  <si>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</si>
  <si>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</si>
  <si>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</si>
  <si>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</si>
  <si>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</si>
  <si>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</si>
  <si>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</si>
  <si>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</si>
  <si>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</si>
  <si>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</si>
  <si>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</si>
  <si>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</si>
  <si>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</si>
  <si>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</si>
  <si>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</si>
  <si>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</si>
  <si>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</si>
  <si>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</si>
  <si>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</si>
  <si>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</si>
  <si>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</si>
  <si>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</si>
  <si>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</si>
  <si>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</si>
  <si>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</si>
  <si>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</si>
  <si>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</si>
  <si>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</si>
  <si>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</si>
  <si>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</si>
  <si>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</si>
  <si>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</si>
  <si>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</si>
  <si>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</si>
  <si>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</si>
  <si>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</si>
  <si>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</si>
  <si>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</si>
  <si>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</si>
  <si>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</si>
  <si>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</si>
  <si>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</si>
  <si>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</si>
  <si>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</si>
  <si>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</si>
  <si>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</si>
  <si>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</si>
  <si>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</si>
  <si>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</si>
  <si>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</si>
  <si>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</si>
  <si>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</si>
  <si>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</si>
  <si>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</si>
  <si>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</si>
  <si>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</si>
  <si>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</si>
  <si>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</si>
  <si>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</si>
  <si>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</si>
  <si>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</si>
  <si>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</si>
  <si>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</si>
  <si>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</si>
  <si>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</si>
  <si>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</si>
  <si>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</si>
  <si>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</si>
  <si>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</si>
  <si>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</si>
  <si>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</si>
  <si>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</si>
  <si>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</si>
  <si>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</si>
  <si>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</si>
  <si>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</si>
  <si>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</si>
  <si>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</si>
  <si>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</si>
  <si>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</si>
  <si>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</si>
  <si>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</si>
  <si>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</si>
  <si>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</si>
  <si>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</si>
  <si>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</si>
  <si>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</si>
  <si>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</si>
  <si>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</si>
  <si>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</si>
  <si>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</si>
  <si>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</si>
  <si>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</si>
  <si>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</si>
  <si>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</si>
  <si>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</si>
  <si>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</si>
  <si>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</si>
  <si>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</si>
  <si>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</si>
  <si>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</si>
  <si>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</si>
  <si>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</si>
  <si>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</si>
  <si>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</si>
  <si>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</si>
  <si>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</si>
  <si>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</si>
  <si>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</si>
  <si>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</si>
  <si>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</si>
  <si>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</si>
  <si>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</si>
  <si>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</si>
  <si>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</si>
  <si>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</si>
  <si>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</si>
  <si>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</si>
  <si>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</si>
  <si>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</si>
  <si>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</si>
  <si>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</si>
  <si>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</si>
  <si>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</si>
  <si>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</si>
  <si>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</si>
  <si>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</si>
  <si>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</si>
  <si>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</si>
  <si>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</si>
  <si>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</si>
  <si>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</si>
  <si>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</si>
  <si>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</si>
  <si>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</si>
  <si>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</si>
  <si>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</si>
  <si>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</si>
  <si>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</si>
  <si>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</si>
  <si>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</si>
  <si>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</si>
  <si>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</si>
  <si>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</si>
  <si>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</si>
  <si>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</si>
  <si>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</si>
  <si>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</si>
  <si>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</si>
  <si>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</si>
  <si>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</si>
  <si>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</si>
  <si>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</si>
  <si>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</si>
  <si>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</si>
  <si>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</si>
  <si>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</si>
  <si>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</si>
  <si>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</si>
  <si>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</si>
  <si>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</si>
  <si>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</si>
  <si>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</si>
  <si>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</si>
  <si>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</si>
  <si>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</si>
  <si>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</si>
  <si>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</si>
  <si>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</si>
  <si>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</si>
  <si>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</si>
  <si>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</si>
  <si>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</si>
  <si>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</si>
  <si>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</si>
  <si>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</si>
  <si>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</si>
  <si>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</si>
  <si>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</si>
  <si>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</si>
  <si>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</si>
  <si>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</si>
  <si>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</si>
  <si>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</si>
  <si>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</si>
  <si>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</si>
  <si>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</si>
  <si>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</si>
  <si>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</si>
  <si>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</si>
  <si>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</si>
  <si>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</si>
  <si>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</si>
  <si>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</si>
  <si>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</si>
  <si>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</si>
  <si>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</si>
  <si>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</si>
  <si>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</si>
  <si>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</si>
  <si>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</si>
  <si>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</si>
  <si>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</si>
  <si>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</si>
  <si>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</si>
  <si>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</si>
  <si>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</si>
  <si>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</si>
  <si>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</si>
  <si>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</si>
  <si>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</si>
  <si>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</si>
  <si>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</si>
  <si>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</si>
  <si>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</si>
  <si>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</si>
  <si>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</si>
  <si>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</si>
  <si>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</si>
  <si>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</si>
  <si>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</si>
  <si>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</si>
  <si>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</si>
  <si>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</si>
  <si>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</si>
  <si>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</si>
  <si>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</si>
  <si>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</si>
  <si>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</si>
  <si>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</si>
  <si>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</si>
  <si>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</si>
  <si>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</si>
  <si>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</si>
  <si>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</si>
  <si>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</si>
  <si>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</si>
  <si>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</si>
  <si>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</si>
  <si>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</si>
  <si>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</si>
  <si>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</si>
  <si>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</si>
  <si>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</si>
  <si>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</si>
  <si>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</si>
  <si>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</si>
  <si>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</si>
  <si>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</si>
  <si>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</si>
  <si>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</si>
  <si>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</si>
  <si>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</si>
  <si>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</si>
  <si>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</si>
  <si>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</si>
  <si>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</si>
  <si>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</si>
  <si>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</si>
  <si>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</si>
  <si>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</si>
  <si>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</si>
  <si>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</si>
  <si>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</si>
  <si>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</si>
  <si>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</si>
  <si>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</si>
  <si>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</si>
  <si>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</si>
  <si>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</si>
  <si>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</si>
  <si>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</si>
  <si>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</si>
  <si>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</si>
  <si>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</si>
  <si>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</si>
  <si>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</si>
  <si>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</si>
  <si>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</si>
  <si>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</si>
  <si>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</si>
  <si>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</si>
  <si>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</si>
  <si>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</si>
  <si>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</si>
  <si>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</si>
  <si>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</si>
  <si>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</si>
  <si>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</si>
  <si>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</si>
  <si>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</si>
  <si>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</si>
  <si>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</si>
  <si>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</si>
  <si>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</si>
  <si>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</si>
  <si>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</si>
  <si>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</si>
  <si>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</si>
  <si>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</si>
  <si>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</si>
  <si>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</si>
  <si>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</si>
  <si>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</si>
  <si>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</si>
  <si>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</si>
  <si>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</si>
  <si>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</si>
  <si>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</si>
  <si>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</si>
  <si>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</si>
  <si>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</si>
  <si>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</si>
  <si>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</si>
  <si>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</si>
  <si>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</si>
  <si>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</si>
  <si>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</si>
  <si>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</si>
  <si>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</si>
  <si>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</si>
  <si>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</si>
  <si>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</si>
  <si>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</si>
  <si>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</si>
  <si>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</si>
  <si>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</si>
  <si>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</si>
  <si>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</si>
  <si>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</si>
  <si>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</si>
  <si>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</si>
  <si>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</si>
  <si>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</si>
  <si>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</si>
  <si>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</si>
  <si>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</si>
  <si>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</si>
  <si>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</si>
  <si>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</si>
  <si>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</si>
  <si>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</si>
  <si>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</si>
  <si>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</si>
  <si>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</si>
  <si>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</si>
  <si>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</si>
  <si>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</si>
  <si>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</si>
  <si>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</si>
  <si>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</si>
  <si>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</si>
  <si>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</si>
  <si>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</si>
  <si>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</si>
  <si>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</si>
  <si>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</si>
  <si>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</si>
  <si>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</si>
  <si>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</si>
  <si>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</si>
  <si>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</si>
  <si>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</si>
  <si>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</si>
  <si>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</si>
  <si>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</si>
  <si>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</si>
  <si>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</si>
  <si>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</si>
  <si>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</si>
  <si>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</si>
  <si>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</si>
  <si>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</si>
  <si>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</si>
  <si>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</si>
  <si>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</si>
  <si>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</si>
  <si>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</si>
  <si>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</si>
  <si>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</si>
  <si>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</si>
  <si>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</si>
  <si>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</si>
  <si>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</si>
  <si>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</si>
  <si>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</si>
  <si>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</si>
  <si>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</si>
  <si>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</si>
  <si>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</si>
  <si>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</si>
  <si>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</si>
  <si>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</si>
  <si>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</si>
  <si>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</si>
  <si>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</si>
  <si>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</si>
  <si>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</si>
  <si>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</si>
  <si>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</si>
  <si>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</si>
  <si>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</si>
  <si>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</si>
  <si>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</si>
  <si>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</si>
  <si>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</si>
  <si>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</si>
  <si>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</si>
  <si>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</si>
  <si>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</si>
  <si>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</si>
  <si>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</si>
  <si>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</si>
  <si>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</si>
  <si>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</si>
  <si>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</si>
  <si>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</si>
  <si>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</si>
  <si>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</si>
  <si>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</si>
  <si>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</si>
  <si>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</si>
  <si>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</si>
  <si>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</si>
  <si>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</si>
  <si>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</si>
  <si>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</si>
  <si>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</si>
  <si>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</si>
  <si>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</si>
  <si>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</si>
  <si>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</si>
  <si>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</si>
  <si>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</si>
  <si>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</si>
  <si>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</si>
  <si>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</si>
  <si>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</si>
  <si>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</si>
  <si>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</si>
  <si>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</si>
  <si>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</si>
  <si>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</si>
  <si>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</si>
  <si>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</si>
  <si>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</si>
  <si>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</si>
  <si>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</si>
  <si>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</si>
  <si>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</si>
  <si>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</si>
  <si>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</si>
  <si>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</si>
  <si>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</si>
  <si>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</si>
  <si>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</si>
  <si>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</si>
  <si>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</si>
  <si>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</si>
  <si>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</si>
  <si>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</si>
  <si>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</si>
  <si>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</si>
  <si>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</si>
  <si>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</si>
  <si>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</si>
  <si>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</si>
  <si>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</si>
  <si>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</si>
  <si>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</si>
  <si>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</si>
  <si>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</si>
  <si>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</si>
  <si>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</si>
  <si>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</si>
  <si>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</si>
  <si>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</si>
  <si>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</si>
  <si>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</si>
  <si>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</si>
  <si>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</si>
  <si>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</si>
  <si>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</si>
  <si>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</si>
  <si>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</si>
  <si>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</si>
  <si>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</si>
  <si>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</si>
  <si>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</si>
  <si>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</si>
  <si>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</si>
  <si>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</si>
  <si>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</si>
  <si>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</si>
  <si>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</si>
  <si>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</si>
  <si>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</si>
  <si>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</si>
  <si>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</si>
  <si>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</si>
  <si>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</si>
  <si>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</si>
  <si>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</si>
  <si>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</si>
  <si>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</si>
  <si>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</si>
  <si>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</si>
  <si>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</si>
  <si>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</si>
  <si>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</si>
  <si>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</si>
  <si>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</si>
  <si>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</si>
  <si>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</si>
  <si>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</si>
  <si>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</si>
  <si>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</si>
  <si>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</si>
  <si>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</si>
  <si>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</si>
  <si>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</si>
  <si>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</si>
  <si>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</si>
  <si>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</si>
  <si>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</si>
  <si>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</si>
  <si>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</si>
  <si>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</si>
  <si>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</si>
  <si>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</si>
  <si>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</si>
  <si>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</si>
  <si>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</si>
  <si>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</si>
  <si>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</si>
  <si>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</si>
  <si>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</si>
  <si>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</si>
  <si>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</si>
  <si>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</si>
  <si>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</si>
  <si>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</si>
  <si>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</si>
  <si>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</si>
  <si>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</si>
  <si>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</si>
  <si>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</si>
  <si>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</si>
  <si>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</si>
  <si>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</si>
  <si>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</si>
  <si>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</si>
  <si>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</si>
  <si>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</si>
  <si>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</si>
  <si>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</si>
  <si>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</si>
  <si>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</si>
  <si>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</si>
  <si>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</si>
  <si>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</si>
  <si>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</si>
  <si>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</si>
  <si>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</si>
  <si>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</si>
  <si>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</si>
  <si>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</si>
  <si>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</si>
  <si>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</si>
  <si>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</si>
  <si>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</si>
  <si>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</si>
  <si>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</si>
  <si>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</si>
  <si>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</si>
  <si>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</si>
  <si>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</si>
  <si>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</si>
  <si>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</si>
  <si>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</si>
  <si>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</si>
  <si>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</si>
  <si>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</si>
  <si>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</si>
  <si>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</si>
  <si>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</si>
  <si>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</si>
  <si>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</si>
  <si>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</si>
  <si>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</si>
  <si>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</si>
  <si>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</si>
  <si>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</si>
  <si>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</si>
  <si>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</si>
  <si>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</si>
  <si>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</si>
  <si>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</si>
  <si>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</si>
  <si>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</si>
  <si>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</si>
  <si>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</si>
  <si>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</si>
  <si>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</si>
  <si>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</si>
  <si>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</si>
  <si>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</si>
  <si>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</si>
  <si>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</si>
  <si>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</si>
  <si>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</si>
  <si>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</si>
  <si>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</si>
  <si>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</si>
  <si>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</si>
  <si>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</si>
  <si>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</si>
  <si>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</si>
  <si>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</si>
  <si>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</si>
  <si>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</si>
  <si>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</si>
  <si>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</si>
  <si>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</si>
  <si>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</si>
  <si>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</si>
  <si>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</si>
  <si>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</si>
  <si>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</si>
  <si>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</si>
  <si>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</si>
  <si>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</si>
  <si>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</si>
  <si>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</si>
  <si>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</si>
  <si>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</si>
  <si>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</si>
  <si>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</si>
  <si>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</si>
  <si>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</si>
  <si>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</si>
  <si>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</si>
  <si>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</si>
  <si>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</si>
  <si>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</si>
  <si>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</si>
  <si>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</si>
  <si>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</si>
  <si>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</si>
  <si>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</si>
  <si>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</si>
  <si>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</si>
  <si>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</si>
  <si>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</si>
  <si>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</si>
  <si>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</si>
  <si>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</si>
  <si>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</si>
  <si>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</si>
  <si>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</si>
  <si>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</si>
  <si>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</si>
  <si>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</si>
  <si>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</si>
  <si>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</si>
  <si>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</si>
  <si>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</si>
  <si>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</si>
  <si>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</si>
  <si>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</si>
  <si>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</si>
  <si>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</si>
  <si>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</si>
  <si>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</si>
  <si>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</si>
  <si>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</si>
  <si>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</si>
  <si>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</si>
  <si>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</si>
  <si>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</si>
  <si>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</si>
  <si>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</si>
  <si>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</si>
  <si>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</si>
  <si>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</si>
  <si>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</si>
  <si>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</si>
  <si>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</si>
  <si>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</si>
  <si>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</si>
  <si>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</si>
  <si>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</si>
  <si>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</si>
  <si>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</si>
  <si>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</si>
  <si>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</si>
  <si>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</si>
  <si>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</si>
  <si>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</si>
  <si>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</si>
  <si>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</si>
  <si>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</si>
  <si>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</si>
  <si>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</si>
  <si>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</si>
  <si>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</si>
  <si>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</si>
  <si>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</si>
  <si>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</si>
  <si>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</si>
  <si>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</si>
  <si>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</si>
  <si>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</si>
  <si>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</si>
  <si>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</si>
  <si>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</si>
  <si>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</si>
  <si>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</si>
  <si>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</si>
  <si>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</si>
  <si>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</si>
  <si>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</si>
  <si>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</si>
  <si>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</si>
  <si>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</si>
  <si>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</si>
  <si>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</si>
  <si>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</si>
  <si>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</si>
  <si>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</si>
  <si>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</si>
  <si>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</si>
  <si>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</si>
  <si>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</si>
  <si>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</si>
  <si>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</si>
  <si>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</si>
  <si>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</si>
  <si>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</si>
  <si>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</si>
  <si>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</si>
  <si>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</si>
  <si>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</si>
  <si>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</si>
  <si>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</si>
  <si>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</si>
  <si>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</si>
  <si>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</si>
  <si>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</si>
  <si>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</si>
  <si>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</si>
  <si>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</si>
  <si>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</si>
  <si>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</si>
  <si>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</si>
  <si>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</si>
  <si>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</si>
  <si>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</si>
  <si>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</si>
  <si>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</si>
  <si>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</si>
  <si>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</si>
  <si>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</si>
  <si>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</si>
  <si>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</si>
  <si>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</si>
  <si>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</si>
  <si>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</si>
  <si>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</si>
  <si>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</si>
  <si>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</si>
  <si>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</si>
  <si>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</si>
  <si>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</si>
  <si>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</si>
  <si>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</si>
  <si>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</si>
  <si>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</si>
  <si>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</si>
  <si>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</si>
  <si>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</si>
  <si>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</si>
  <si>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</si>
  <si>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</si>
  <si>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</si>
  <si>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</si>
  <si>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</si>
  <si>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</si>
  <si>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</si>
  <si>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</si>
  <si>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</si>
  <si>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</si>
  <si>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</si>
  <si>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</si>
  <si>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</si>
  <si>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</si>
  <si>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</si>
  <si>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</si>
  <si>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</si>
  <si>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</si>
  <si>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</si>
  <si>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</si>
  <si>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</si>
  <si>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</si>
  <si>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</si>
  <si>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</si>
  <si>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</si>
  <si>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</si>
  <si>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</si>
  <si>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</si>
  <si>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</si>
  <si>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</si>
  <si>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</si>
  <si>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</si>
  <si>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</si>
  <si>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</si>
  <si>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</si>
  <si>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</si>
  <si>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</si>
  <si>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</si>
  <si>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</si>
  <si>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</si>
  <si>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</si>
  <si>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</si>
  <si>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</si>
  <si>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</si>
  <si>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</si>
  <si>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</si>
  <si>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</si>
  <si>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</si>
  <si>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</si>
  <si>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</si>
  <si>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</si>
  <si>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</si>
  <si>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</si>
  <si>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</si>
  <si>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</si>
  <si>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</si>
  <si>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</si>
  <si>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</si>
  <si>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</si>
  <si>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</si>
  <si>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</si>
  <si>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</si>
  <si>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</si>
  <si>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</si>
  <si>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</si>
  <si>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</si>
  <si>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</si>
  <si>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</si>
  <si>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</si>
  <si>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</si>
  <si>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</si>
  <si>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</si>
  <si>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</si>
  <si>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</si>
  <si>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</si>
  <si>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</si>
  <si>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</si>
  <si>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</si>
  <si>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</si>
  <si>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</si>
  <si>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</si>
  <si>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</si>
  <si>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</si>
  <si>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</si>
  <si>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</si>
  <si>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</si>
  <si>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</si>
  <si>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</si>
  <si>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</si>
  <si>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</si>
  <si>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</si>
  <si>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</si>
  <si>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</si>
  <si>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</si>
  <si>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</si>
  <si>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</si>
  <si>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</si>
  <si>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</si>
  <si>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</si>
  <si>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</si>
  <si>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</si>
  <si>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</si>
  <si>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</si>
  <si>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</si>
  <si>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</si>
  <si>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</si>
  <si>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</si>
  <si>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</si>
  <si>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</si>
  <si>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</si>
  <si>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</si>
  <si>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</si>
  <si>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</si>
  <si>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</si>
  <si>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</si>
  <si>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</si>
  <si>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</si>
  <si>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</si>
  <si>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</si>
  <si>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</si>
  <si>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</si>
  <si>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</si>
  <si>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</si>
  <si>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</si>
  <si>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</si>
  <si>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</si>
  <si>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</si>
  <si>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</si>
  <si>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</si>
  <si>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</si>
  <si>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</si>
  <si>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</si>
  <si>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</si>
  <si>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</si>
  <si>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</si>
  <si>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</si>
  <si>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</si>
  <si>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</si>
  <si>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</si>
  <si>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</si>
  <si>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</si>
  <si>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</si>
  <si>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</si>
  <si>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</si>
  <si>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</si>
  <si>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</si>
  <si>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</si>
  <si>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</si>
  <si>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</si>
  <si>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</si>
  <si>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</si>
  <si>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</si>
  <si>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</si>
  <si>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</si>
  <si>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</si>
  <si>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</si>
  <si>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</si>
  <si>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</si>
  <si>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</si>
  <si>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</si>
  <si>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</si>
  <si>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</si>
  <si>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</si>
  <si>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</si>
  <si>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</si>
  <si>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</si>
  <si>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</si>
  <si>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</si>
  <si>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</si>
  <si>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</si>
  <si>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</si>
  <si>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</si>
  <si>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</si>
  <si>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</si>
  <si>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</si>
  <si>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</si>
  <si>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</si>
  <si>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</si>
  <si>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</si>
  <si>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</si>
  <si>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</si>
  <si>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</si>
  <si>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</si>
  <si>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</si>
  <si>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</si>
  <si>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</si>
  <si>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</si>
  <si>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</si>
  <si>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</si>
  <si>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</si>
  <si>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</si>
  <si>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</si>
  <si>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</si>
  <si>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</si>
  <si>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</si>
  <si>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</si>
  <si>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</si>
  <si>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</si>
  <si>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</si>
  <si>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</si>
  <si>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</si>
  <si>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</si>
  <si>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</si>
  <si>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</si>
  <si>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</si>
  <si>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</si>
  <si>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</si>
  <si>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</si>
  <si>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</si>
  <si>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</si>
  <si>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</si>
  <si>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</si>
  <si>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</si>
  <si>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</si>
  <si>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</si>
  <si>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</si>
  <si>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</si>
  <si>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</si>
  <si>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</si>
  <si>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</si>
  <si>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</si>
  <si>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</si>
  <si>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</si>
  <si>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</si>
  <si>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</si>
  <si>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</si>
  <si>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</si>
  <si>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</si>
  <si>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</si>
  <si>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</si>
  <si>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</si>
  <si>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</si>
  <si>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</si>
  <si>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</si>
  <si>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</si>
  <si>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</si>
  <si>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</si>
  <si>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</si>
  <si>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</si>
  <si>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</si>
  <si>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</si>
  <si>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</si>
  <si>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</si>
  <si>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</si>
  <si>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</si>
  <si>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</si>
  <si>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</si>
  <si>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</si>
  <si>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</si>
  <si>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</si>
  <si>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</si>
  <si>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</si>
  <si>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</si>
  <si>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</si>
  <si>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</si>
  <si>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</si>
  <si>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</si>
  <si>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</si>
  <si>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</si>
  <si>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</si>
  <si>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</si>
  <si>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</si>
  <si>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</si>
  <si>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</si>
  <si>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</si>
  <si>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</si>
  <si>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</si>
  <si>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</si>
  <si>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</si>
  <si>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</si>
  <si>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</si>
  <si>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</si>
  <si>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</si>
  <si>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</si>
  <si>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</si>
  <si>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</si>
  <si>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</si>
  <si>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</si>
  <si>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</si>
  <si>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</si>
  <si>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</si>
  <si>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</si>
  <si>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</si>
  <si>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</si>
  <si>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</si>
  <si>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</si>
  <si>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</si>
  <si>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</si>
  <si>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</si>
  <si>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</si>
  <si>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</si>
  <si>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</si>
  <si>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</si>
  <si>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</si>
  <si>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</si>
  <si>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</si>
  <si>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</si>
  <si>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</si>
  <si>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</si>
  <si>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</si>
  <si>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</si>
  <si>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</si>
  <si>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</si>
  <si>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</si>
  <si>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</si>
  <si>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</si>
  <si>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</si>
  <si>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</si>
  <si>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</si>
  <si>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</si>
  <si>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</si>
  <si>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</si>
  <si>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</si>
  <si>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</si>
  <si>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</si>
  <si>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</si>
  <si>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</si>
  <si>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</si>
  <si>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</si>
  <si>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</si>
  <si>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</si>
  <si>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</si>
  <si>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</si>
  <si>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</si>
  <si>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</si>
  <si>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</si>
  <si>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</si>
  <si>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</si>
  <si>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</si>
  <si>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</si>
  <si>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</si>
  <si>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</si>
  <si>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</si>
  <si>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</si>
  <si>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</si>
  <si>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</si>
  <si>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</si>
  <si>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</si>
  <si>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</si>
  <si>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</si>
  <si>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</si>
  <si>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</si>
  <si>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</si>
  <si>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</si>
  <si>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</si>
  <si>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</si>
  <si>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</si>
  <si>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</si>
  <si>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</si>
  <si>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</si>
  <si>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</si>
  <si>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</si>
  <si>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</si>
  <si>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</si>
  <si>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</si>
  <si>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</si>
  <si>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</si>
  <si>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</si>
  <si>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</si>
  <si>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</si>
  <si>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</si>
  <si>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</si>
  <si>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</si>
  <si>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</si>
  <si>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</si>
  <si>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</si>
  <si>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</si>
  <si>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</si>
  <si>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</si>
  <si>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</si>
  <si>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</si>
  <si>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</si>
  <si>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</si>
  <si>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</si>
  <si>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</si>
  <si>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</si>
  <si>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</si>
  <si>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</si>
  <si>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</si>
  <si>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</si>
  <si>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</si>
  <si>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</si>
  <si>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</si>
  <si>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</si>
  <si>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</si>
  <si>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</si>
  <si>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</si>
  <si>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</si>
  <si>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</si>
  <si>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</si>
  <si>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</si>
  <si>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</si>
  <si>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</si>
  <si>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</si>
  <si>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</si>
  <si>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</si>
  <si>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</si>
  <si>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</si>
  <si>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</si>
  <si>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</si>
  <si>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</si>
  <si>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</si>
  <si>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</si>
  <si>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</si>
  <si>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</si>
  <si>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</si>
  <si>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</si>
  <si>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</si>
  <si>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</si>
  <si>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</si>
  <si>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</si>
  <si>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</si>
  <si>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</si>
  <si>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</si>
  <si>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</si>
  <si>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</si>
  <si>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</si>
  <si>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</si>
  <si>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</si>
  <si>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</si>
  <si>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</si>
  <si>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</si>
  <si>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</si>
  <si>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</si>
  <si>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</si>
  <si>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</si>
  <si>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</si>
  <si>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</si>
  <si>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</si>
  <si>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</si>
  <si>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</si>
  <si>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</si>
  <si>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</si>
  <si>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</si>
  <si>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</si>
  <si>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</si>
  <si>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</si>
  <si>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</si>
  <si>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</si>
  <si>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</si>
  <si>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</si>
  <si>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</si>
  <si>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</si>
  <si>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</si>
  <si>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</si>
  <si>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</si>
  <si>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</si>
  <si>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</si>
  <si>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</si>
  <si>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</si>
  <si>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</si>
  <si>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</si>
  <si>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</si>
  <si>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</si>
  <si>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</si>
  <si>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</si>
  <si>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</si>
  <si>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</si>
  <si>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</si>
  <si>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</si>
  <si>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</si>
  <si>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</si>
  <si>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</si>
  <si>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</si>
  <si>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</si>
  <si>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</si>
  <si>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</si>
  <si>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</si>
  <si>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</si>
  <si>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</si>
  <si>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</si>
  <si>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</si>
  <si>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</si>
  <si>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</si>
  <si>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</si>
  <si>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</si>
  <si>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</si>
  <si>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</si>
  <si>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</si>
  <si>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</si>
  <si>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</si>
  <si>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</si>
  <si>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</si>
  <si>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</si>
  <si>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</si>
  <si>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</si>
  <si>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</si>
  <si>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</si>
  <si>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</si>
  <si>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</si>
  <si>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</si>
  <si>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</si>
  <si>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</si>
  <si>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</si>
  <si>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</si>
  <si>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</si>
  <si>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</si>
  <si>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</si>
  <si>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</si>
  <si>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</si>
  <si>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</si>
  <si>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</si>
  <si>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</si>
  <si>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</si>
  <si>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</si>
  <si>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</si>
  <si>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</si>
  <si>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</si>
  <si>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</si>
  <si>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</si>
  <si>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</si>
  <si>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</si>
  <si>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</si>
  <si>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</si>
  <si>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</si>
  <si>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</si>
  <si>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</si>
  <si>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</si>
  <si>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</si>
  <si>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</si>
  <si>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</si>
  <si>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</si>
  <si>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</si>
  <si>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</si>
  <si>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</si>
  <si>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</si>
  <si>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</si>
  <si>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</si>
  <si>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</si>
  <si>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</si>
  <si>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</si>
  <si>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</si>
  <si>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</si>
  <si>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</si>
  <si>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</si>
  <si>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</si>
  <si>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</si>
  <si>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</si>
  <si>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</si>
  <si>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</si>
  <si>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</si>
  <si>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</si>
  <si>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</si>
  <si>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</si>
  <si>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</si>
  <si>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</si>
  <si>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</si>
  <si>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</si>
  <si>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</si>
  <si>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</si>
  <si>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</si>
  <si>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</si>
  <si>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</si>
  <si>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</si>
  <si>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</si>
  <si>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</si>
  <si>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</si>
  <si>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</si>
  <si>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</si>
  <si>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</si>
  <si>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</si>
  <si>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</si>
  <si>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</si>
  <si>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</si>
  <si>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</si>
  <si>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</si>
  <si>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</si>
  <si>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</si>
  <si>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</si>
  <si>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</si>
  <si>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</si>
  <si>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</si>
  <si>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</si>
  <si>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</si>
  <si>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</si>
  <si>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</si>
  <si>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</si>
  <si>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</si>
  <si>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</si>
  <si>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</si>
  <si>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</si>
  <si>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</si>
  <si>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</si>
  <si>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</si>
  <si>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</si>
  <si>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</si>
  <si>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</si>
  <si>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</si>
  <si>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</si>
  <si>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</si>
  <si>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</si>
  <si>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</si>
  <si>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</si>
  <si>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</si>
  <si>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</si>
  <si>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</si>
  <si>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</si>
  <si>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</si>
  <si>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</si>
  <si>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</si>
  <si>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</si>
  <si>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</si>
  <si>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</si>
  <si>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</si>
  <si>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</si>
  <si>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</si>
  <si>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</si>
  <si>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</si>
  <si>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</si>
  <si>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</si>
  <si>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</si>
  <si>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</si>
  <si>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</si>
  <si>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</si>
  <si>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</si>
  <si>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</si>
  <si>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</si>
  <si>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</si>
  <si>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</si>
  <si>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</si>
  <si>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</si>
  <si>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</si>
  <si>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</si>
  <si>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</si>
  <si>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</si>
  <si>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</si>
  <si>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</si>
  <si>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</si>
  <si>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</si>
  <si>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</si>
  <si>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</si>
  <si>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</si>
  <si>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</si>
  <si>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</si>
  <si>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</si>
  <si>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</si>
  <si>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</si>
  <si>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</si>
  <si>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</si>
  <si>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</si>
  <si>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</si>
  <si>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</si>
  <si>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</si>
  <si>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</si>
  <si>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</si>
  <si>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</si>
  <si>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</si>
  <si>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</si>
  <si>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</si>
  <si>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</si>
  <si>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</si>
  <si>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</si>
  <si>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</si>
  <si>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</si>
  <si>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</si>
  <si>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</si>
  <si>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</si>
  <si>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</si>
  <si>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</si>
  <si>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</si>
  <si>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</si>
  <si>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</si>
  <si>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</si>
  <si>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</si>
  <si>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</si>
  <si>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</si>
  <si>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</si>
  <si>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</si>
  <si>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</si>
  <si>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</si>
  <si>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</si>
  <si>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</si>
  <si>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</si>
  <si>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</si>
  <si>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</si>
  <si>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</si>
  <si>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</si>
  <si>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</si>
  <si>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</si>
  <si>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</si>
  <si>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</si>
  <si>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</si>
  <si>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</si>
  <si>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</si>
  <si>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</si>
  <si>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</si>
  <si>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</si>
  <si>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</si>
  <si>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</si>
  <si>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</si>
  <si>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</si>
  <si>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</si>
  <si>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</si>
  <si>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</si>
  <si>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</si>
  <si>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</si>
  <si>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</si>
  <si>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</si>
  <si>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</si>
  <si>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</si>
  <si>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</si>
  <si>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</si>
  <si>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</si>
  <si>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</si>
  <si>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</si>
  <si>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</si>
  <si>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</si>
  <si>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</si>
  <si>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</si>
  <si>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</si>
  <si>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</si>
  <si>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</si>
  <si>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</si>
  <si>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</si>
  <si>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</si>
  <si>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</si>
  <si>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</si>
  <si>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</si>
  <si>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</si>
  <si>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</si>
  <si>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</si>
  <si>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</si>
  <si>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</si>
  <si>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</si>
  <si>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</si>
  <si>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</si>
  <si>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</si>
  <si>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</si>
  <si>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</si>
  <si>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</si>
  <si>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</si>
  <si>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</si>
  <si>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</si>
  <si>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</si>
  <si>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</si>
  <si>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</si>
  <si>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</si>
  <si>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</si>
  <si>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</si>
  <si>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</si>
  <si>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</si>
  <si>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</si>
  <si>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</si>
  <si>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</si>
  <si>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</si>
  <si>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</si>
  <si>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</si>
  <si>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</si>
  <si>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</si>
  <si>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</si>
  <si>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</si>
  <si>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</si>
  <si>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</si>
  <si>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</si>
  <si>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</si>
  <si>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</si>
  <si>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</si>
  <si>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</si>
  <si>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</si>
  <si>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</si>
  <si>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</si>
  <si>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</si>
  <si>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</si>
  <si>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</si>
  <si>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</si>
  <si>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</si>
  <si>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</si>
  <si>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</si>
  <si>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</si>
  <si>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</si>
  <si>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</si>
  <si>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</si>
  <si>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</si>
  <si>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</si>
  <si>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</si>
  <si>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</si>
  <si>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</si>
  <si>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</si>
  <si>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</si>
  <si>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</si>
  <si>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</si>
  <si>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</si>
  <si>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</si>
  <si>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</si>
  <si>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</si>
  <si>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</si>
  <si>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</si>
  <si>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</si>
  <si>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</si>
  <si>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</si>
  <si>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</si>
  <si>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</si>
  <si>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</si>
  <si>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</si>
  <si>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</si>
  <si>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</si>
  <si>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</si>
  <si>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</si>
  <si>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</si>
  <si>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</si>
  <si>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</si>
  <si>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</si>
  <si>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</si>
  <si>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</si>
  <si>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</si>
  <si>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</si>
  <si>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</si>
  <si>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</si>
  <si>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</si>
  <si>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</si>
  <si>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</si>
  <si>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</si>
  <si>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</si>
  <si>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</si>
  <si>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</si>
  <si>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</si>
  <si>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</si>
  <si>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</si>
  <si>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</si>
  <si>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</si>
  <si>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</si>
  <si>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</si>
  <si>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</si>
  <si>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</si>
  <si>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</si>
  <si>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</si>
  <si>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</si>
  <si>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</si>
  <si>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</si>
  <si>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</si>
  <si>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</si>
  <si>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</si>
  <si>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</si>
  <si>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</si>
  <si>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</si>
  <si>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</si>
  <si>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</si>
  <si>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</si>
  <si>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</si>
  <si>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</si>
  <si>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</si>
  <si>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</si>
  <si>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</si>
  <si>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</si>
  <si>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</si>
  <si>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</si>
  <si>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</si>
  <si>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</si>
  <si>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</si>
  <si>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</si>
  <si>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</si>
  <si>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</si>
  <si>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</si>
  <si>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</si>
  <si>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</si>
  <si>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</si>
  <si>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</si>
  <si>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</si>
  <si>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</si>
  <si>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</si>
  <si>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</si>
  <si>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</si>
  <si>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</si>
  <si>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</si>
  <si>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</si>
  <si>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</si>
  <si>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</si>
  <si>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</si>
  <si>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</si>
  <si>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</si>
  <si>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</si>
  <si>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</si>
  <si>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</si>
  <si>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</si>
  <si>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</si>
  <si>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</si>
  <si>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</si>
  <si>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</si>
  <si>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</si>
  <si>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</si>
  <si>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</si>
  <si>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</si>
  <si>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</si>
  <si>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</si>
  <si>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</si>
  <si>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</si>
  <si>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</si>
  <si>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</si>
  <si>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</si>
  <si>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</si>
  <si>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</si>
  <si>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</si>
  <si>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</si>
  <si>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</si>
  <si>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</si>
  <si>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</si>
  <si>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</si>
  <si>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</si>
  <si>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</si>
  <si>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</si>
  <si>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</si>
  <si>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</si>
  <si>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</si>
  <si>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</si>
  <si>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</si>
  <si>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</si>
  <si>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</si>
  <si>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</si>
  <si>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</si>
  <si>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</si>
  <si>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</si>
  <si>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</si>
  <si>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</si>
  <si>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</si>
  <si>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</si>
  <si>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</si>
  <si>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</si>
  <si>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</si>
  <si>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</si>
  <si>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</si>
  <si>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</si>
  <si>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</si>
  <si>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</si>
  <si>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</si>
  <si>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</si>
  <si>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</si>
  <si>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</si>
  <si>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</si>
  <si>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</si>
  <si>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</si>
  <si>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</si>
  <si>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</si>
  <si>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</si>
  <si>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</si>
  <si>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</si>
  <si>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</si>
  <si>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</si>
  <si>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</si>
  <si>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</si>
  <si>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</si>
  <si>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</si>
  <si>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</si>
  <si>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</si>
  <si>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</si>
  <si>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</si>
  <si>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</si>
  <si>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</si>
  <si>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</si>
  <si>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</si>
  <si>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</si>
  <si>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</si>
  <si>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</si>
  <si>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</si>
  <si>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</si>
  <si>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</si>
  <si>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</si>
  <si>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</si>
  <si>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</si>
  <si>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</si>
  <si>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</si>
  <si>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</si>
  <si>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</si>
  <si>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</si>
  <si>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</si>
  <si>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</si>
  <si>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</si>
  <si>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</si>
  <si>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</si>
  <si>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</si>
  <si>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</si>
  <si>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</si>
  <si>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</si>
  <si>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</si>
  <si>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</si>
  <si>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</si>
  <si>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</si>
  <si>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</si>
  <si>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</si>
  <si>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</si>
  <si>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</si>
  <si>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</si>
  <si>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</si>
  <si>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</si>
  <si>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</si>
  <si>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</si>
  <si>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</si>
  <si>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</si>
  <si>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</si>
  <si>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</si>
  <si>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</si>
  <si>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</si>
  <si>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</si>
  <si>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</si>
  <si>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</si>
  <si>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</si>
  <si>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</si>
  <si>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</si>
  <si>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</si>
  <si>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</si>
  <si>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</si>
  <si>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</si>
  <si>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</si>
  <si>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</si>
  <si>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</si>
  <si>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</si>
  <si>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</si>
  <si>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</si>
  <si>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</si>
  <si>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</si>
  <si>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</si>
  <si>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</si>
  <si>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</si>
  <si>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</si>
  <si>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</si>
  <si>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</si>
  <si>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</si>
  <si>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</si>
  <si>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</si>
  <si>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</si>
  <si>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</si>
  <si>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</si>
  <si>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</si>
  <si>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</si>
  <si>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</si>
  <si>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</si>
  <si>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</si>
  <si>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</si>
  <si>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</si>
  <si>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</si>
  <si>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</si>
  <si>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</si>
  <si>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</si>
  <si>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</si>
  <si>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</si>
  <si>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</si>
  <si>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</si>
  <si>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</si>
  <si>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</si>
  <si>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</si>
  <si>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</si>
  <si>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</si>
  <si>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</si>
  <si>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</si>
  <si>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</si>
  <si>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</si>
  <si>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</si>
  <si>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</si>
  <si>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</si>
  <si>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</si>
  <si>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</si>
  <si>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</si>
  <si>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</si>
  <si>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</si>
  <si>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</si>
  <si>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</si>
  <si>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</si>
  <si>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</si>
  <si>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</si>
  <si>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</si>
  <si>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</si>
  <si>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</si>
  <si>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</si>
  <si>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</si>
  <si>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</si>
  <si>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</si>
  <si>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</si>
  <si>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</si>
  <si>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</si>
  <si>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</si>
  <si>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</si>
  <si>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</si>
  <si>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</si>
  <si>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</si>
  <si>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</si>
  <si>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</si>
  <si>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</si>
  <si>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</si>
  <si>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</si>
  <si>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</si>
  <si>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</si>
  <si>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</si>
  <si>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</si>
  <si>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</si>
  <si>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</si>
  <si>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</si>
  <si>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</si>
  <si>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</si>
  <si>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</si>
  <si>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</si>
  <si>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</si>
  <si>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</si>
  <si>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</si>
  <si>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</si>
  <si>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</si>
  <si>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</si>
  <si>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</si>
  <si>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</si>
  <si>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</si>
  <si>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</si>
  <si>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</si>
  <si>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</si>
  <si>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</si>
  <si>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</si>
  <si>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</si>
  <si>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</si>
  <si>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</si>
  <si>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</si>
  <si>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</si>
  <si>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</si>
  <si>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</si>
  <si>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</si>
  <si>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</si>
  <si>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</si>
  <si>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</si>
  <si>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</si>
  <si>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</si>
  <si>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</si>
  <si>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</si>
  <si>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</si>
  <si>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</si>
  <si>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</si>
  <si>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</si>
  <si>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</si>
  <si>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</si>
  <si>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</si>
  <si>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</si>
  <si>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</si>
  <si>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</si>
  <si>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</si>
  <si>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</si>
  <si>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</si>
  <si>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</si>
  <si>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</si>
  <si>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</si>
  <si>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</si>
  <si>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</si>
  <si>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</si>
  <si>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</si>
  <si>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</si>
  <si>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</si>
  <si>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</si>
  <si>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</si>
  <si>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</si>
  <si>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</si>
  <si>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</si>
  <si>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</si>
  <si>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</si>
  <si>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</si>
  <si>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</si>
  <si>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</si>
  <si>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</si>
  <si>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</si>
  <si>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</si>
  <si>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</si>
  <si>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</si>
  <si>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</si>
  <si>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</si>
  <si>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</si>
  <si>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</si>
  <si>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</si>
  <si>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</si>
  <si>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</si>
  <si>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</si>
  <si>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</si>
  <si>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</si>
  <si>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</si>
  <si>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</si>
  <si>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</si>
  <si>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</si>
  <si>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</si>
  <si>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</si>
  <si>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</si>
  <si>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</si>
  <si>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</si>
  <si>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</si>
  <si>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</si>
  <si>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</si>
  <si>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</si>
  <si>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</si>
  <si>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</si>
  <si>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</si>
  <si>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</si>
  <si>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</si>
  <si>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</si>
  <si>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</si>
  <si>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</si>
  <si>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</si>
  <si>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</si>
  <si>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</si>
  <si>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</si>
  <si>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</si>
  <si>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</si>
  <si>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</si>
  <si>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</si>
  <si>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</si>
  <si>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</si>
  <si>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</si>
  <si>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</si>
  <si>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</si>
  <si>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</si>
  <si>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</si>
  <si>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</si>
  <si>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</si>
  <si>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</si>
  <si>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</si>
  <si>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</si>
  <si>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</si>
  <si>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</si>
  <si>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</si>
  <si>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</si>
  <si>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</si>
  <si>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</si>
  <si>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</si>
  <si>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</si>
  <si>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</si>
  <si>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</si>
  <si>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</si>
  <si>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</si>
  <si>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</si>
  <si>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</si>
  <si>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</si>
  <si>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</si>
  <si>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</si>
  <si>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</si>
  <si>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</si>
  <si>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</si>
  <si>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</si>
  <si>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</si>
  <si>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</si>
  <si>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</si>
  <si>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</si>
  <si>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</si>
  <si>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</si>
  <si>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</si>
  <si>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</si>
  <si>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</si>
  <si>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</si>
  <si>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</si>
  <si>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</si>
  <si>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</si>
  <si>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</si>
  <si>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</si>
  <si>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</si>
  <si>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</si>
  <si>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</si>
  <si>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</si>
  <si>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</si>
  <si>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</si>
  <si>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</si>
  <si>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</si>
  <si>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</si>
  <si>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</si>
  <si>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</si>
  <si>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</si>
  <si>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</si>
  <si>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</si>
  <si>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</si>
  <si>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</si>
  <si>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</si>
  <si>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</si>
  <si>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</si>
  <si>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</si>
  <si>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</si>
  <si>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</si>
  <si>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</si>
  <si>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</si>
  <si>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</si>
  <si>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</si>
  <si>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</si>
  <si>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</si>
  <si>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</si>
  <si>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</si>
  <si>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</si>
  <si>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</si>
  <si>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</si>
  <si>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</si>
  <si>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</si>
  <si>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</si>
  <si>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</si>
  <si>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</si>
  <si>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</si>
  <si>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</si>
  <si>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</si>
  <si>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</si>
  <si>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</si>
  <si>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</si>
  <si>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</si>
  <si>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</si>
  <si>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</si>
  <si>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</si>
  <si>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</si>
  <si>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</si>
  <si>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</si>
  <si>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</si>
  <si>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</si>
  <si>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</si>
  <si>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</si>
  <si>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</si>
  <si>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</si>
  <si>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</si>
  <si>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</si>
  <si>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</si>
  <si>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</si>
  <si>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</si>
  <si>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</si>
  <si>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</si>
  <si>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</si>
  <si>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</si>
  <si>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</si>
  <si>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</si>
  <si>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</si>
  <si>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</si>
  <si>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</si>
  <si>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</si>
  <si>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</si>
  <si>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</si>
  <si>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</si>
  <si>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</si>
  <si>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</si>
  <si>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</si>
  <si>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</si>
  <si>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</si>
  <si>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</si>
  <si>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</si>
  <si>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</si>
  <si>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</si>
  <si>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</si>
  <si>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</si>
  <si>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</si>
  <si>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</si>
  <si>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</si>
  <si>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</si>
  <si>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</si>
  <si>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</si>
  <si>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</si>
  <si>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</si>
  <si>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</si>
  <si>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</si>
  <si>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</si>
  <si>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</si>
  <si>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</si>
  <si>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</si>
  <si>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</si>
  <si>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</si>
  <si>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</si>
  <si>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</si>
  <si>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</si>
  <si>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</si>
  <si>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</si>
  <si>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</si>
  <si>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</si>
  <si>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</si>
  <si>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</si>
  <si>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</si>
  <si>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</si>
  <si>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</si>
  <si>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</si>
  <si>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</si>
  <si>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</si>
  <si>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</si>
  <si>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</si>
  <si>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</si>
  <si>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</si>
  <si>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</si>
  <si>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</si>
  <si>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</si>
  <si>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</si>
  <si>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</si>
  <si>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</si>
  <si>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</si>
  <si>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</si>
  <si>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</si>
  <si>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</si>
  <si>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</si>
  <si>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</si>
  <si>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</si>
  <si>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</si>
  <si>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</si>
  <si>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</si>
  <si>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</si>
  <si>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</si>
  <si>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</si>
  <si>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</si>
  <si>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</si>
  <si>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</si>
  <si>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</si>
  <si>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</si>
  <si>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</si>
  <si>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</si>
  <si>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</si>
  <si>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</si>
  <si>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</si>
  <si>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</si>
  <si>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</si>
  <si>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</si>
  <si>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</si>
  <si>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</si>
  <si>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</si>
  <si>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</si>
  <si>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</si>
  <si>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</si>
  <si>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</si>
  <si>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</si>
  <si>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</si>
  <si>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</si>
  <si>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</si>
  <si>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</si>
  <si>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</si>
  <si>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</si>
  <si>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</si>
  <si>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</si>
  <si>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</si>
  <si>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</si>
  <si>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</si>
  <si>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</si>
  <si>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</si>
  <si>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</si>
  <si>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</si>
  <si>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</si>
  <si>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</si>
  <si>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</si>
  <si>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</si>
  <si>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</si>
  <si>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</si>
  <si>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</si>
  <si>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</si>
  <si>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</si>
  <si>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</si>
  <si>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</si>
  <si>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</si>
  <si>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</si>
  <si>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</si>
  <si>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</si>
  <si>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</si>
  <si>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</si>
  <si>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</si>
  <si>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</si>
  <si>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</si>
  <si>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</si>
  <si>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</si>
  <si>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</si>
  <si>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</si>
  <si>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</si>
  <si>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</si>
  <si>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</si>
  <si>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</si>
  <si>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</si>
  <si>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</si>
  <si>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</si>
  <si>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</si>
  <si>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</si>
  <si>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</si>
  <si>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</si>
  <si>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</si>
  <si>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</si>
  <si>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</si>
  <si>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</si>
  <si>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</si>
  <si>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</si>
  <si>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</si>
  <si>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</si>
  <si>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</si>
  <si>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</si>
  <si>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</si>
  <si>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</si>
  <si>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</si>
  <si>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</si>
  <si>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</si>
  <si>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</si>
  <si>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</si>
  <si>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</si>
  <si>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</si>
  <si>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</si>
  <si>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</si>
  <si>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</si>
  <si>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</si>
  <si>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</si>
  <si>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</si>
  <si>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</si>
  <si>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</si>
  <si>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</si>
  <si>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</si>
  <si>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</si>
  <si>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</si>
  <si>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</si>
  <si>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</si>
  <si>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</si>
  <si>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</si>
  <si>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</si>
  <si>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</si>
  <si>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</si>
  <si>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</si>
  <si>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</si>
  <si>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</si>
  <si>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</si>
  <si>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</si>
  <si>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</si>
  <si>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</si>
  <si>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</si>
  <si>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</si>
  <si>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</si>
  <si>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</si>
  <si>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</si>
  <si>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</si>
  <si>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</si>
  <si>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</si>
  <si>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</si>
  <si>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</si>
  <si>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</si>
  <si>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</si>
  <si>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</si>
  <si>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</si>
  <si>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</si>
  <si>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</si>
  <si>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</si>
  <si>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</si>
  <si>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</si>
  <si>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</si>
  <si>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</si>
  <si>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</si>
  <si>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</si>
  <si>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</si>
  <si>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</si>
  <si>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</si>
  <si>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</si>
  <si>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</si>
  <si>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</si>
  <si>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</si>
  <si>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</si>
  <si>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</si>
  <si>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</si>
  <si>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</si>
  <si>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</si>
  <si>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</si>
  <si>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</si>
  <si>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</si>
  <si>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</si>
  <si>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</si>
  <si>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</si>
  <si>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</si>
  <si>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</si>
  <si>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</si>
  <si>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</si>
  <si>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</si>
  <si>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</si>
  <si>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</si>
  <si>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</si>
  <si>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</si>
  <si>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</si>
  <si>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</si>
  <si>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</si>
  <si>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</si>
  <si>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</si>
  <si>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</si>
  <si>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</si>
  <si>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</si>
  <si>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</si>
  <si>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</si>
  <si>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</si>
  <si>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</si>
  <si>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</si>
  <si>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</si>
  <si>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</si>
  <si>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</si>
  <si>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</si>
  <si>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</si>
  <si>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</si>
  <si>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</si>
  <si>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</si>
  <si>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</si>
  <si>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</si>
  <si>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</si>
  <si>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</si>
  <si>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</si>
  <si>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</si>
  <si>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</si>
  <si>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</si>
  <si>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</si>
  <si>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</si>
  <si>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</si>
  <si>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</si>
  <si>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</si>
  <si>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</si>
  <si>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</si>
  <si>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</si>
  <si>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</si>
  <si>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</si>
  <si>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</si>
  <si>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</si>
  <si>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</si>
  <si>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</si>
  <si>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</si>
  <si>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</si>
  <si>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</si>
  <si>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</si>
  <si>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</si>
  <si>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</si>
  <si>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</si>
  <si>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</si>
  <si>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</si>
  <si>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</si>
  <si>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</si>
  <si>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</si>
  <si>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</si>
  <si>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</si>
  <si>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</si>
  <si>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</si>
  <si>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</si>
  <si>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</si>
  <si>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</si>
  <si>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</si>
  <si>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</si>
  <si>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</si>
  <si>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</si>
  <si>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</si>
  <si>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</si>
  <si>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</si>
  <si>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</si>
  <si>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</si>
  <si>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</si>
  <si>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</si>
  <si>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</si>
  <si>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</si>
  <si>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</si>
  <si>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</si>
  <si>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</si>
  <si>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</si>
  <si>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</si>
  <si>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</si>
  <si>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</si>
  <si>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</si>
  <si>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</si>
  <si>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</si>
  <si>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</si>
  <si>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</si>
  <si>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</si>
  <si>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</si>
  <si>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</si>
  <si>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</si>
  <si>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</si>
  <si>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</si>
  <si>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</si>
  <si>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</si>
  <si>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</si>
  <si>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</si>
  <si>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</si>
  <si>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</si>
  <si>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</si>
  <si>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</si>
  <si>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</si>
  <si>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</si>
  <si>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</si>
  <si>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</si>
  <si>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</si>
  <si>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</si>
  <si>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</si>
  <si>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</si>
  <si>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</si>
  <si>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</si>
  <si>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</si>
  <si>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</si>
  <si>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</si>
  <si>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</si>
  <si>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</si>
  <si>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</si>
  <si>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</si>
  <si>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</si>
  <si>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</si>
  <si>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</si>
  <si>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</si>
  <si>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</si>
  <si>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</si>
  <si>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</si>
  <si>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</si>
  <si>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</si>
  <si>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</si>
  <si>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</si>
  <si>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</si>
  <si>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</si>
  <si>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</si>
  <si>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</si>
  <si>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</si>
  <si>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</si>
  <si>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</si>
  <si>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</si>
  <si>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</si>
  <si>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</si>
  <si>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</si>
  <si>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</si>
  <si>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</si>
  <si>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</si>
  <si>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</si>
  <si>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</si>
  <si>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</si>
  <si>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</si>
  <si>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</si>
  <si>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</si>
  <si>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</si>
  <si>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</si>
  <si>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</si>
  <si>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</si>
  <si>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</si>
  <si>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</si>
  <si>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</si>
  <si>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</si>
  <si>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</si>
  <si>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</si>
  <si>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</si>
  <si>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</si>
  <si>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</si>
  <si>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</si>
  <si>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</si>
  <si>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</si>
  <si>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</si>
  <si>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</si>
  <si>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</si>
  <si>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</si>
  <si>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</si>
  <si>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</si>
  <si>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</si>
  <si>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</si>
  <si>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</si>
  <si>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</si>
  <si>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</si>
  <si>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</si>
  <si>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</si>
  <si>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</si>
  <si>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</si>
  <si>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</si>
  <si>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</si>
  <si>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</si>
  <si>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</si>
  <si>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</si>
  <si>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</si>
  <si>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</si>
  <si>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</si>
  <si>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</si>
  <si>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</si>
  <si>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</si>
  <si>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</si>
  <si>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</si>
  <si>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</si>
  <si>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</si>
  <si>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</si>
  <si>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</si>
  <si>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</si>
  <si>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</si>
  <si>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</si>
  <si>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</si>
  <si>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</si>
  <si>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</si>
  <si>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</si>
  <si>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</si>
  <si>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</si>
  <si>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</si>
  <si>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</si>
  <si>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</si>
  <si>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</si>
  <si>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</si>
  <si>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</si>
  <si>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</si>
  <si>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</si>
  <si>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</si>
  <si>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</si>
  <si>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</si>
  <si>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</si>
  <si>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</si>
  <si>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</si>
  <si>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</si>
  <si>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</si>
  <si>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</si>
  <si>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</si>
  <si>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</si>
  <si>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</si>
  <si>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</si>
  <si>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</si>
  <si>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</si>
  <si>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</si>
  <si>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</si>
  <si>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</si>
  <si>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</si>
  <si>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</si>
  <si>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</si>
  <si>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</si>
  <si>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</si>
  <si>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</si>
  <si>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</si>
  <si>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</si>
  <si>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</si>
  <si>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</si>
  <si>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</si>
  <si>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</si>
  <si>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</si>
  <si>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</si>
  <si>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</si>
  <si>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</si>
  <si>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</si>
  <si>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</si>
  <si>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</si>
  <si>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</si>
  <si>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</si>
  <si>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</si>
  <si>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</si>
  <si>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</si>
  <si>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</si>
  <si>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</si>
  <si>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</si>
  <si>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</si>
  <si>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</si>
  <si>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</si>
  <si>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</si>
  <si>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</si>
  <si>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</si>
  <si>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</si>
  <si>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</si>
  <si>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</si>
  <si>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</si>
  <si>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</si>
  <si>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</si>
  <si>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</si>
  <si>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</si>
  <si>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</si>
  <si>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</si>
  <si>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</si>
  <si>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</si>
  <si>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</si>
  <si>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</si>
  <si>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</si>
  <si>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</si>
  <si>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</si>
  <si>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</si>
  <si>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</si>
  <si>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</si>
  <si>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</si>
  <si>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</si>
  <si>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</si>
  <si>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</si>
  <si>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</si>
  <si>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</si>
  <si>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</si>
  <si>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</si>
  <si>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</si>
  <si>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</si>
  <si>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</si>
  <si>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</si>
  <si>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</si>
  <si>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</si>
  <si>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</si>
  <si>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</si>
  <si>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</si>
  <si>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</si>
  <si>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</si>
  <si>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</si>
  <si>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</si>
  <si>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</si>
  <si>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</si>
  <si>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</si>
  <si>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</si>
  <si>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</si>
  <si>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</si>
  <si>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</si>
  <si>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</si>
  <si>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</si>
  <si>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</si>
  <si>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</si>
  <si>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</si>
  <si>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</si>
  <si>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</si>
  <si>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</si>
  <si>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</si>
  <si>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</si>
  <si>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</si>
  <si>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</si>
  <si>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</si>
  <si>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</si>
  <si>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</si>
  <si>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</si>
  <si>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</si>
  <si>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</si>
  <si>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</si>
  <si>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</si>
  <si>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</si>
  <si>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</si>
  <si>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</si>
  <si>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</si>
  <si>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</si>
  <si>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</si>
  <si>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</si>
  <si>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</si>
  <si>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</si>
  <si>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</si>
  <si>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</si>
  <si>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</si>
  <si>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</si>
  <si>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</si>
  <si>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</si>
  <si>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</si>
  <si>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</si>
  <si>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</si>
  <si>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</si>
  <si>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</si>
  <si>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</si>
  <si>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</si>
  <si>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</si>
  <si>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</si>
  <si>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</si>
  <si>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</si>
  <si>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</si>
  <si>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</si>
  <si>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</si>
  <si>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</si>
  <si>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</si>
  <si>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</si>
  <si>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</si>
  <si>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</si>
  <si>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</si>
  <si>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</si>
  <si>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</si>
  <si>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</si>
  <si>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</si>
  <si>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</si>
  <si>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</si>
  <si>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</si>
  <si>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</si>
  <si>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</si>
  <si>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</si>
  <si>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</si>
  <si>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</si>
  <si>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</si>
  <si>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</si>
  <si>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</si>
  <si>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</si>
  <si>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</si>
  <si>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</si>
  <si>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</si>
  <si>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</si>
  <si>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</si>
  <si>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</si>
  <si>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</si>
  <si>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</si>
  <si>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</si>
  <si>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</si>
  <si>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</si>
  <si>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</si>
  <si>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</si>
  <si>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</si>
  <si>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</si>
  <si>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</si>
  <si>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</si>
  <si>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</si>
  <si>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</si>
  <si>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</si>
  <si>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</si>
  <si>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</si>
  <si>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</si>
  <si>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</si>
  <si>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</si>
  <si>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</si>
  <si>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</si>
  <si>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</si>
  <si>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</si>
  <si>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</si>
  <si>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</si>
  <si>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</si>
  <si>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</si>
  <si>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</si>
  <si>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</si>
  <si>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</si>
  <si>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</si>
  <si>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</si>
  <si>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</si>
  <si>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</si>
  <si>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</si>
  <si>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</si>
  <si>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</si>
  <si>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</si>
  <si>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</si>
  <si>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</si>
  <si>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</si>
  <si>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</si>
  <si>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</si>
  <si>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</si>
  <si>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</si>
  <si>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</si>
  <si>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</si>
  <si>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</si>
  <si>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</si>
  <si>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</si>
  <si>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</si>
  <si>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</si>
  <si>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</si>
  <si>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</si>
  <si>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</si>
  <si>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</si>
  <si>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</si>
  <si>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</si>
  <si>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</si>
  <si>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</si>
  <si>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</si>
  <si>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</si>
  <si>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</si>
  <si>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</si>
  <si>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</si>
  <si>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</si>
  <si>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</si>
  <si>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</si>
  <si>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</si>
  <si>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</si>
  <si>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</si>
  <si>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</si>
  <si>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</si>
  <si>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</si>
  <si>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</si>
  <si>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</si>
  <si>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</si>
  <si>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</si>
  <si>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</si>
  <si>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</si>
  <si>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</si>
  <si>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</si>
  <si>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</si>
  <si>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</si>
  <si>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</si>
  <si>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</si>
  <si>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</si>
  <si>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</si>
  <si>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</si>
  <si>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</si>
  <si>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</si>
  <si>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</si>
  <si>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</si>
  <si>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</si>
  <si>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</si>
  <si>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</si>
  <si>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</si>
  <si>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</si>
  <si>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</si>
  <si>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</si>
  <si>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</si>
  <si>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</si>
  <si>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</si>
  <si>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</si>
  <si>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</si>
  <si>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</si>
  <si>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</si>
  <si>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</si>
  <si>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</si>
  <si>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</si>
  <si>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</si>
  <si>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</si>
  <si>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</si>
  <si>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</si>
  <si>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</si>
  <si>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</si>
  <si>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</si>
  <si>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</si>
  <si>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</si>
  <si>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</si>
  <si>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</si>
  <si>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</si>
  <si>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</si>
  <si>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</si>
  <si>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</si>
  <si>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</si>
  <si>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</si>
  <si>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</si>
  <si>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</si>
  <si>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</si>
  <si>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</si>
  <si>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</si>
  <si>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</si>
  <si>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</si>
  <si>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</si>
  <si>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</si>
  <si>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</si>
  <si>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</si>
  <si>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</si>
  <si>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</si>
  <si>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</si>
  <si>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</si>
  <si>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</si>
  <si>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</si>
  <si>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</si>
  <si>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</si>
  <si>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</si>
  <si>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</si>
  <si>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</si>
  <si>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</si>
  <si>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</si>
  <si>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</si>
  <si>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</si>
  <si>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</si>
  <si>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</si>
  <si>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</si>
  <si>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</si>
  <si>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</si>
  <si>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</si>
  <si>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</si>
  <si>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</si>
  <si>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</si>
  <si>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</si>
  <si>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</si>
  <si>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</si>
  <si>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</si>
  <si>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</si>
  <si>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</si>
  <si>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</si>
  <si>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</si>
  <si>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</si>
  <si>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</si>
  <si>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</si>
  <si>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</si>
  <si>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</si>
  <si>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</si>
  <si>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</si>
  <si>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</si>
  <si>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</si>
  <si>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</si>
  <si>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</si>
  <si>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</si>
  <si>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</si>
  <si>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</si>
  <si>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</si>
  <si>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</si>
  <si>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</si>
  <si>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</si>
  <si>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</si>
  <si>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</si>
  <si>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</si>
  <si>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</si>
  <si>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</si>
  <si>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</si>
  <si>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</si>
  <si>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</si>
  <si>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</si>
  <si>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</si>
  <si>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</si>
  <si>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</si>
  <si>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</si>
  <si>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</si>
  <si>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</si>
  <si>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</si>
  <si>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</si>
  <si>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</si>
  <si>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</si>
  <si>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</si>
  <si>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</si>
  <si>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</si>
  <si>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</si>
  <si>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</si>
  <si>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</si>
  <si>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</si>
  <si>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</si>
  <si>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</si>
  <si>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</si>
  <si>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</si>
  <si>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</si>
  <si>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</si>
  <si>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</si>
  <si>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</si>
  <si>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</si>
  <si>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</si>
  <si>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</si>
  <si>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</si>
  <si>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</si>
  <si>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</si>
  <si>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</si>
  <si>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</si>
  <si>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</si>
  <si>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</si>
  <si>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</si>
  <si>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</si>
  <si>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</si>
  <si>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</si>
  <si>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</si>
  <si>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</si>
  <si>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</si>
  <si>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</si>
  <si>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</si>
  <si>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</si>
  <si>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</si>
  <si>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</si>
  <si>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</si>
  <si>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</si>
  <si>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</si>
  <si>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</si>
  <si>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</si>
  <si>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</si>
  <si>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</si>
  <si>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</si>
  <si>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</si>
  <si>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</si>
  <si>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</si>
  <si>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</si>
  <si>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</si>
  <si>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</si>
  <si>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</si>
  <si>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</si>
  <si>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</si>
  <si>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</si>
  <si>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</si>
  <si>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</si>
  <si>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</si>
  <si>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</si>
  <si>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</si>
  <si>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</si>
  <si>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</si>
  <si>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</si>
  <si>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</si>
  <si>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</si>
  <si>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</si>
  <si>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</si>
  <si>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</si>
  <si>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</si>
  <si>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</si>
  <si>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</si>
  <si>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</si>
  <si>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</si>
  <si>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</si>
  <si>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</si>
  <si>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</si>
  <si>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</si>
  <si>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</si>
  <si>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</si>
  <si>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</si>
  <si>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</si>
  <si>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</si>
  <si>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</si>
  <si>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</si>
  <si>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</si>
  <si>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</si>
  <si>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</si>
  <si>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</si>
  <si>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</si>
  <si>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</si>
  <si>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</si>
  <si>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</si>
  <si>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</si>
  <si>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</si>
  <si>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</si>
  <si>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</si>
  <si>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</si>
  <si>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</si>
  <si>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</si>
  <si>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</si>
  <si>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</si>
  <si>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</si>
  <si>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</si>
  <si>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</si>
  <si>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</si>
  <si>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</si>
  <si>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</si>
  <si>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</si>
  <si>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</si>
  <si>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</si>
  <si>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</si>
  <si>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</si>
  <si>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</si>
  <si>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</si>
  <si>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</si>
  <si>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</si>
  <si>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</si>
  <si>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</si>
  <si>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</si>
  <si>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</si>
  <si>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</si>
  <si>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</si>
  <si>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</si>
  <si>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</si>
  <si>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</si>
  <si>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</si>
  <si>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</si>
  <si>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</si>
  <si>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</si>
  <si>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</si>
  <si>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</si>
  <si>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</si>
  <si>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</si>
  <si>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</si>
  <si>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</si>
  <si>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</si>
  <si>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</si>
  <si>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</si>
  <si>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</si>
  <si>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</si>
  <si>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</si>
  <si>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</si>
  <si>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</si>
  <si>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</si>
  <si>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</si>
  <si>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</si>
  <si>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</si>
  <si>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</si>
  <si>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</si>
  <si>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</si>
  <si>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</si>
  <si>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</si>
  <si>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</si>
  <si>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</si>
  <si>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</si>
  <si>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</si>
  <si>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</si>
  <si>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</si>
  <si>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</si>
  <si>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</si>
  <si>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</si>
  <si>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</si>
  <si>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</si>
  <si>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</si>
  <si>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</si>
  <si>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</si>
  <si>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</si>
  <si>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</si>
  <si>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</si>
  <si>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</si>
  <si>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</si>
  <si>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</si>
  <si>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</si>
  <si>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</si>
  <si>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</si>
  <si>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</si>
  <si>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</si>
  <si>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</si>
  <si>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</si>
  <si>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</si>
  <si>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</si>
  <si>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</si>
  <si>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</si>
  <si>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</si>
  <si>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</si>
  <si>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</si>
  <si>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</si>
  <si>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</si>
  <si>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</si>
  <si>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</si>
  <si>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</si>
  <si>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</si>
  <si>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</si>
  <si>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</si>
  <si>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</si>
  <si>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</si>
  <si>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</si>
  <si>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</si>
  <si>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</si>
  <si>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</si>
  <si>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</si>
  <si>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</si>
  <si>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</si>
  <si>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</si>
  <si>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</si>
  <si>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</si>
  <si>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</si>
  <si>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</si>
  <si>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</si>
  <si>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</si>
  <si>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</si>
  <si>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</si>
  <si>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</si>
  <si>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</si>
  <si>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</si>
  <si>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</si>
  <si>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</si>
  <si>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</si>
  <si>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</si>
  <si>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</si>
  <si>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</si>
  <si>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</si>
  <si>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</si>
  <si>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</si>
  <si>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</si>
  <si>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</si>
  <si>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</si>
  <si>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</si>
  <si>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</si>
  <si>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</si>
  <si>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</si>
  <si>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</si>
  <si>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</si>
  <si>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</si>
  <si>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</si>
  <si>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</si>
  <si>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</si>
  <si>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</si>
  <si>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</si>
  <si>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</si>
  <si>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</si>
  <si>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</si>
  <si>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</si>
  <si>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</si>
  <si>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</si>
  <si>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</si>
  <si>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</si>
  <si>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</si>
  <si>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</si>
  <si>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</si>
  <si>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</si>
  <si>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</si>
  <si>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</si>
  <si>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</si>
  <si>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</si>
  <si>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</si>
  <si>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</si>
  <si>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</si>
  <si>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</si>
  <si>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</si>
  <si>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</si>
  <si>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</si>
  <si>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</si>
  <si>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</si>
  <si>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</si>
  <si>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</si>
  <si>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</si>
  <si>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</si>
  <si>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</si>
  <si>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</si>
  <si>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</si>
  <si>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</si>
  <si>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</si>
  <si>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</si>
  <si>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</si>
  <si>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</si>
  <si>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</si>
  <si>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</si>
  <si>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</si>
  <si>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</si>
  <si>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</si>
  <si>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</si>
  <si>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</si>
  <si>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</si>
  <si>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</si>
  <si>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</si>
  <si>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</si>
  <si>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</si>
  <si>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</si>
  <si>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</si>
  <si>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</si>
  <si>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</si>
  <si>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</si>
  <si>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</si>
  <si>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</si>
  <si>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</si>
  <si>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</si>
  <si>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</si>
  <si>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</si>
  <si>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</si>
  <si>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</si>
  <si>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</si>
  <si>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</si>
  <si>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</si>
  <si>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</si>
  <si>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</si>
  <si>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</si>
  <si>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</si>
  <si>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</si>
  <si>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</si>
  <si>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</si>
  <si>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</si>
  <si>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</si>
  <si>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</si>
  <si>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</si>
  <si>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</si>
  <si>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</si>
  <si>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</si>
  <si>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</si>
  <si>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</si>
  <si>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</si>
  <si>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</si>
  <si>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</si>
  <si>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</si>
  <si>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</si>
  <si>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</si>
  <si>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</si>
  <si>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</si>
  <si>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</si>
  <si>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</si>
  <si>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</si>
  <si>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</si>
  <si>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</si>
  <si>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</si>
  <si>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</si>
  <si>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</si>
  <si>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</si>
  <si>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</si>
  <si>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</si>
  <si>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</si>
  <si>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</si>
  <si>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</si>
  <si>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</si>
  <si>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</si>
  <si>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</si>
  <si>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</si>
  <si>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</si>
  <si>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</si>
  <si>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</si>
  <si>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</si>
  <si>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</si>
  <si>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</si>
  <si>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</si>
  <si>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</si>
  <si>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</si>
  <si>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</si>
  <si>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</si>
  <si>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</si>
  <si>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</si>
  <si>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</si>
  <si>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</si>
  <si>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</si>
  <si>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</si>
  <si>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</si>
  <si>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</si>
  <si>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</si>
  <si>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</si>
  <si>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</si>
  <si>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</si>
  <si>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</si>
  <si>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</si>
  <si>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</si>
  <si>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</si>
  <si>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</si>
  <si>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</si>
  <si>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</si>
  <si>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</si>
  <si>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</si>
  <si>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</si>
  <si>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</si>
  <si>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</si>
  <si>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</si>
  <si>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</si>
  <si>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</si>
  <si>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</si>
  <si>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</si>
  <si>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</si>
  <si>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</si>
  <si>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</si>
  <si>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</si>
  <si>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</si>
  <si>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</si>
  <si>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</si>
  <si>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</si>
  <si>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</si>
  <si>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</si>
  <si>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</si>
  <si>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</si>
  <si>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</si>
  <si>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</si>
  <si>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</si>
  <si>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</si>
  <si>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</si>
  <si>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</si>
  <si>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</si>
  <si>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</si>
  <si>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</si>
  <si>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</si>
  <si>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</si>
  <si>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</si>
  <si>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</si>
  <si>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</si>
  <si>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</si>
  <si>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</si>
  <si>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</si>
  <si>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</si>
  <si>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</si>
  <si>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</si>
  <si>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</si>
  <si>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</si>
  <si>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</si>
  <si>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</si>
  <si>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</si>
  <si>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</si>
  <si>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</si>
  <si>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</si>
  <si>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</si>
  <si>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</si>
  <si>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</si>
  <si>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</si>
  <si>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</si>
  <si>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</si>
  <si>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</si>
  <si>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</si>
  <si>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</si>
  <si>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</si>
  <si>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</si>
  <si>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</si>
  <si>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</si>
  <si>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</si>
  <si>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</si>
  <si>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</si>
  <si>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</si>
  <si>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</si>
  <si>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</si>
  <si>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</si>
  <si>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</si>
  <si>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</si>
  <si>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</si>
  <si>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</si>
  <si>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</si>
  <si>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</si>
  <si>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</si>
  <si>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</si>
  <si>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</si>
  <si>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</si>
  <si>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</si>
  <si>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</si>
  <si>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</si>
  <si>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</si>
  <si>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</si>
  <si>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</si>
  <si>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</si>
  <si>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</si>
  <si>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</si>
  <si>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</si>
  <si>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</si>
  <si>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</si>
  <si>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</si>
  <si>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</si>
  <si>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</si>
  <si>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</si>
  <si>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</si>
  <si>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</si>
  <si>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</si>
  <si>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</si>
  <si>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</si>
  <si>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</si>
  <si>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</si>
  <si>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</si>
  <si>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</si>
  <si>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</si>
  <si>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</si>
  <si>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</si>
  <si>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</si>
  <si>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</si>
  <si>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</si>
  <si>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</si>
  <si>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</si>
  <si>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</si>
  <si>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</si>
  <si>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</si>
  <si>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</si>
  <si>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</si>
  <si>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</si>
  <si>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</si>
  <si>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</si>
  <si>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</si>
  <si>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</si>
  <si>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</si>
  <si>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</si>
  <si>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</si>
  <si>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</si>
  <si>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</si>
  <si>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</si>
  <si>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</si>
  <si>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</si>
  <si>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</si>
  <si>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</si>
  <si>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</si>
  <si>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</si>
  <si>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</si>
  <si>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</si>
  <si>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</si>
  <si>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</si>
  <si>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</si>
  <si>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</si>
  <si>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</si>
  <si>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</si>
  <si>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</si>
  <si>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</si>
  <si>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</si>
  <si>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</si>
  <si>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</si>
  <si>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</si>
  <si>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</si>
  <si>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</si>
  <si>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</si>
  <si>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</si>
  <si>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</si>
  <si>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</si>
  <si>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</si>
  <si>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</si>
  <si>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</si>
  <si>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</si>
  <si>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</si>
  <si>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</si>
  <si>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</si>
  <si>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</si>
  <si>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</si>
  <si>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</si>
  <si>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</si>
  <si>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</si>
  <si>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</si>
  <si>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</si>
  <si>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</si>
  <si>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</si>
  <si>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</si>
  <si>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</si>
  <si>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</si>
  <si>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</si>
  <si>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</si>
  <si>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</si>
  <si>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</si>
  <si>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</si>
  <si>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</si>
  <si>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</si>
  <si>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</si>
  <si>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</si>
  <si>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</si>
  <si>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</si>
  <si>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</si>
  <si>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</si>
  <si>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</si>
  <si>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</si>
  <si>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</si>
  <si>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</si>
  <si>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</si>
  <si>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</si>
  <si>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</si>
  <si>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</si>
  <si>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</si>
  <si>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</si>
  <si>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</si>
  <si>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</si>
  <si>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</si>
  <si>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</si>
  <si>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</si>
  <si>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</si>
  <si>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</si>
  <si>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</si>
  <si>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</si>
  <si>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</si>
  <si>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</si>
  <si>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</si>
  <si>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</si>
  <si>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</si>
  <si>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</si>
  <si>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</si>
  <si>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</si>
  <si>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</si>
  <si>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</si>
  <si>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</si>
  <si>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</si>
  <si>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</si>
  <si>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</si>
  <si>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</si>
  <si>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</si>
  <si>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</si>
  <si>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</si>
  <si>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</si>
  <si>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</si>
  <si>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</si>
  <si>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</si>
  <si>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</si>
  <si>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</si>
  <si>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</si>
  <si>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</si>
  <si>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</si>
  <si>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</si>
  <si>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</si>
  <si>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</si>
  <si>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</si>
  <si>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</si>
  <si>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</si>
  <si>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</si>
  <si>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</si>
  <si>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</si>
  <si>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</si>
  <si>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</si>
  <si>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</si>
  <si>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</si>
  <si>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</si>
  <si>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</si>
  <si>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</si>
  <si>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</si>
  <si>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</si>
  <si>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</si>
  <si>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</si>
  <si>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</si>
  <si>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</si>
  <si>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</si>
  <si>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</si>
  <si>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</si>
  <si>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</si>
  <si>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</si>
  <si>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</si>
  <si>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</si>
  <si>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</si>
  <si>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</si>
  <si>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</si>
  <si>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</si>
  <si>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</si>
  <si>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</si>
  <si>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</si>
  <si>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</si>
  <si>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</si>
  <si>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</si>
  <si>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</si>
  <si>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</si>
  <si>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</si>
  <si>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</si>
  <si>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</si>
  <si>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</si>
  <si>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</si>
  <si>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</si>
  <si>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</si>
  <si>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</si>
  <si>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</si>
  <si>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</si>
  <si>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</si>
  <si>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</si>
  <si>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</si>
  <si>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</si>
  <si>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</si>
  <si>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</si>
  <si>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</si>
  <si>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</si>
  <si>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</si>
  <si>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</si>
  <si>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</si>
  <si>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</si>
  <si>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</si>
  <si>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</si>
  <si>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</si>
  <si>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</si>
  <si>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</si>
  <si>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</si>
  <si>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</si>
  <si>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</si>
  <si>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</si>
  <si>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</si>
  <si>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</si>
  <si>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</si>
  <si>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</si>
  <si>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</si>
  <si>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</si>
  <si>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</si>
  <si>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</si>
  <si>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</si>
  <si>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</si>
  <si>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</si>
  <si>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</si>
  <si>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</si>
  <si>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</si>
  <si>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</si>
  <si>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</si>
  <si>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</si>
  <si>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</si>
  <si>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</si>
  <si>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</si>
  <si>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</si>
  <si>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</si>
  <si>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</si>
  <si>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</si>
  <si>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</si>
  <si>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</si>
  <si>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</si>
  <si>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</si>
  <si>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</si>
  <si>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</si>
  <si>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</si>
  <si>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</si>
  <si>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</si>
  <si>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</si>
  <si>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</si>
  <si>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</si>
  <si>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</si>
  <si>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</si>
  <si>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</si>
  <si>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</si>
  <si>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</si>
  <si>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</si>
  <si>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</si>
  <si>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</si>
  <si>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</si>
  <si>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</si>
  <si>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</si>
  <si>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</si>
  <si>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</si>
  <si>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</si>
  <si>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</si>
  <si>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</si>
  <si>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</si>
  <si>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</si>
  <si>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</si>
  <si>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</si>
  <si>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</si>
  <si>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</si>
  <si>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</si>
  <si>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</si>
  <si>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</si>
  <si>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</si>
  <si>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</si>
  <si>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</si>
  <si>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</si>
  <si>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</si>
  <si>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</si>
  <si>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</si>
  <si>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</si>
  <si>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</si>
  <si>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</si>
  <si>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</si>
  <si>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</si>
  <si>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</si>
  <si>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</si>
  <si>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</si>
  <si>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</si>
  <si>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</si>
  <si>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</si>
  <si>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</si>
  <si>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</si>
  <si>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</si>
  <si>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</si>
  <si>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</si>
  <si>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</si>
  <si>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</si>
  <si>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</si>
  <si>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</si>
  <si>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</si>
  <si>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</si>
  <si>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</si>
  <si>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</si>
  <si>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</si>
  <si>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</si>
  <si>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</si>
  <si>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</si>
  <si>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</si>
  <si>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</si>
  <si>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</si>
  <si>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</si>
  <si>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</si>
  <si>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</si>
  <si>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</si>
  <si>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</si>
  <si>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</si>
  <si>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</si>
  <si>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</si>
  <si>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</si>
  <si>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</si>
  <si>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</si>
  <si>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</si>
  <si>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</si>
  <si>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</si>
  <si>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</si>
  <si>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</si>
  <si>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</si>
  <si>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</si>
  <si>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</si>
  <si>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</si>
  <si>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</si>
  <si>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</si>
  <si>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</si>
  <si>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</si>
  <si>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</si>
  <si>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</si>
  <si>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</si>
  <si>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</si>
  <si>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</si>
  <si>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</si>
  <si>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</si>
  <si>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</si>
  <si>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</si>
  <si>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</si>
  <si>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</si>
  <si>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</si>
  <si>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</si>
  <si>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</si>
  <si>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</si>
  <si>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</si>
  <si>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</si>
  <si>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</si>
  <si>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</si>
  <si>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</si>
  <si>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</si>
  <si>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</si>
  <si>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</si>
  <si>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</si>
  <si>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</si>
  <si>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</si>
  <si>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</si>
  <si>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</si>
  <si>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</si>
  <si>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</si>
  <si>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</si>
  <si>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</si>
  <si>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</si>
  <si>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</si>
  <si>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</si>
  <si>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</si>
  <si>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</si>
  <si>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</si>
  <si>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</si>
  <si>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</si>
  <si>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</si>
  <si>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</si>
  <si>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</si>
  <si>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</si>
  <si>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</si>
  <si>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</si>
  <si>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</si>
  <si>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</si>
  <si>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</si>
  <si>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</si>
  <si>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</si>
  <si>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</si>
  <si>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</si>
  <si>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</si>
  <si>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</si>
  <si>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</si>
  <si>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</si>
  <si>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</si>
  <si>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</si>
  <si>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</si>
  <si>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</si>
  <si>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</si>
  <si>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</si>
  <si>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</si>
  <si>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</si>
  <si>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</si>
  <si>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</si>
  <si>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</si>
  <si>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</si>
  <si>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</si>
  <si>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</si>
  <si>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</si>
  <si>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</si>
  <si>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</si>
  <si>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</si>
  <si>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</si>
  <si>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</si>
  <si>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</si>
  <si>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</si>
  <si>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</si>
  <si>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</si>
  <si>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</si>
  <si>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</si>
  <si>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</si>
  <si>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</si>
  <si>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</si>
  <si>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</si>
  <si>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</si>
  <si>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</si>
  <si>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</si>
  <si>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</si>
  <si>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</si>
  <si>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</si>
  <si>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</si>
  <si>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</si>
  <si>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</si>
  <si>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</si>
  <si>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</si>
  <si>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</si>
  <si>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</si>
  <si>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</si>
  <si>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</si>
  <si>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</si>
  <si>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</si>
  <si>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</si>
  <si>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</si>
  <si>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</si>
  <si>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</si>
  <si>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</si>
  <si>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</si>
  <si>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</si>
  <si>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</si>
  <si>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</si>
  <si>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</si>
  <si>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</si>
  <si>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</si>
  <si>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</si>
  <si>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</si>
  <si>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</si>
  <si>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</si>
  <si>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</si>
  <si>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</si>
  <si>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</si>
  <si>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</si>
  <si>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</si>
  <si>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</si>
  <si>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</si>
  <si>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</si>
  <si>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</si>
  <si>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</si>
  <si>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</si>
  <si>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</si>
  <si>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</si>
  <si>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</si>
  <si>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</si>
  <si>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</si>
  <si>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</si>
  <si>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</si>
  <si>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</si>
  <si>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</si>
  <si>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</si>
  <si>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</si>
  <si>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</si>
  <si>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</si>
  <si>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</si>
  <si>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</si>
  <si>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</si>
  <si>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</si>
  <si>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</si>
  <si>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</si>
  <si>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</si>
  <si>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</si>
  <si>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</si>
  <si>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</si>
  <si>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</si>
  <si>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</si>
  <si>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</si>
  <si>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</si>
  <si>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</si>
  <si>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</si>
  <si>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</si>
  <si>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</si>
  <si>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</si>
  <si>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</si>
  <si>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</si>
  <si>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</si>
  <si>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</si>
  <si>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</si>
  <si>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</si>
  <si>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</si>
  <si>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</si>
  <si>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</si>
  <si>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</si>
  <si>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</si>
  <si>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</si>
  <si>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</si>
  <si>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</si>
  <si>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</si>
  <si>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</si>
  <si>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</si>
  <si>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</si>
  <si>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</si>
  <si>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</si>
  <si>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</si>
  <si>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</si>
  <si>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</si>
  <si>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</si>
  <si>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</si>
  <si>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</si>
  <si>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</si>
  <si>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</si>
  <si>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</si>
  <si>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</si>
  <si>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</si>
  <si>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</si>
  <si>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</si>
  <si>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</si>
  <si>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</si>
  <si>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</si>
  <si>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</si>
  <si>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</si>
  <si>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</si>
  <si>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</si>
  <si>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</si>
  <si>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</si>
  <si>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</si>
  <si>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</si>
  <si>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</si>
  <si>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</si>
  <si>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</si>
  <si>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</si>
  <si>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</si>
  <si>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</si>
  <si>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</si>
  <si>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</si>
  <si>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</si>
  <si>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</si>
  <si>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</si>
  <si>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</si>
  <si>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</si>
  <si>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</si>
  <si>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</si>
  <si>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</si>
  <si>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</si>
  <si>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</si>
  <si>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</si>
  <si>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</si>
  <si>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</si>
  <si>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</si>
  <si>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</si>
  <si>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</si>
  <si>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</si>
  <si>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</si>
  <si>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</si>
  <si>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</si>
  <si>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</si>
  <si>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</si>
  <si>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</si>
  <si>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</si>
  <si>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</si>
  <si>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</si>
  <si>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</si>
  <si>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</si>
  <si>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</si>
  <si>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</si>
  <si>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</si>
  <si>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</si>
  <si>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</si>
  <si>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</si>
  <si>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</si>
  <si>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</si>
  <si>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</si>
  <si>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</si>
  <si>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</si>
  <si>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</si>
  <si>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</si>
  <si>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</si>
  <si>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</si>
  <si>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</si>
  <si>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</si>
  <si>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</si>
  <si>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</si>
  <si>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</si>
  <si>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</si>
  <si>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</si>
  <si>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</si>
  <si>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</si>
  <si>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</si>
  <si>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</si>
  <si>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</si>
  <si>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</si>
  <si>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</si>
  <si>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</si>
  <si>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</si>
  <si>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</si>
  <si>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</si>
  <si>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</si>
  <si>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</si>
  <si>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</si>
  <si>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</si>
  <si>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</si>
  <si>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</si>
  <si>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</si>
  <si>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</si>
  <si>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</si>
  <si>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</si>
  <si>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</si>
  <si>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</si>
  <si>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</si>
  <si>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</si>
  <si>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</si>
  <si>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</si>
  <si>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</si>
  <si>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</si>
  <si>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</si>
  <si>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</si>
  <si>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</si>
  <si>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</si>
  <si>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</si>
  <si>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</si>
  <si>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</si>
  <si>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</si>
  <si>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</si>
  <si>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</si>
  <si>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</si>
  <si>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</si>
  <si>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</si>
  <si>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</si>
  <si>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</si>
  <si>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</si>
  <si>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</si>
  <si>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</si>
  <si>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</si>
  <si>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</si>
  <si>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</si>
  <si>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</si>
  <si>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</si>
  <si>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</si>
  <si>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</si>
  <si>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</si>
  <si>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</si>
  <si>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</si>
  <si>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</si>
  <si>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</si>
  <si>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</si>
  <si>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</si>
  <si>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</si>
  <si>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</si>
  <si>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</si>
  <si>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</si>
  <si>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</si>
  <si>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</si>
  <si>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</si>
  <si>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</si>
  <si>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</si>
  <si>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</si>
  <si>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</si>
  <si>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</si>
  <si>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</si>
  <si>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</si>
  <si>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</si>
  <si>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</si>
  <si>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</si>
  <si>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</si>
  <si>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</si>
  <si>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</si>
  <si>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</si>
  <si>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</si>
  <si>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</si>
  <si>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</si>
  <si>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</si>
  <si>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</si>
  <si>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</si>
  <si>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</si>
  <si>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</si>
  <si>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</si>
  <si>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</si>
  <si>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</si>
  <si>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</si>
  <si>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</si>
  <si>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</si>
  <si>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</si>
  <si>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</si>
  <si>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</si>
  <si>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</si>
  <si>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</si>
  <si>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</si>
  <si>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</si>
  <si>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</si>
  <si>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</si>
  <si>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</si>
  <si>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</si>
  <si>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</si>
  <si>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</si>
  <si>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</si>
  <si>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</si>
  <si>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</si>
  <si>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</si>
  <si>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</si>
  <si>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</si>
  <si>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</si>
  <si>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</si>
  <si>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</si>
  <si>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</si>
  <si>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</si>
  <si>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</si>
  <si>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</si>
  <si>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</si>
  <si>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</si>
  <si>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</si>
  <si>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</si>
  <si>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</si>
  <si>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</si>
  <si>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</si>
  <si>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</si>
  <si>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</si>
  <si>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</si>
  <si>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</si>
  <si>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</si>
  <si>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</si>
  <si>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</si>
  <si>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</si>
  <si>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</si>
  <si>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</si>
  <si>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</si>
  <si>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</si>
  <si>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</si>
  <si>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</si>
  <si>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</si>
  <si>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</si>
  <si>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</si>
  <si>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</si>
  <si>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</si>
  <si>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</si>
  <si>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</si>
  <si>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</si>
  <si>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</si>
  <si>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</si>
  <si>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</si>
  <si>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</si>
  <si>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</si>
  <si>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</si>
  <si>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</si>
  <si>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</si>
  <si>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</si>
  <si>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</si>
  <si>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</si>
  <si>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</si>
  <si>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</si>
  <si>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</si>
  <si>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</si>
  <si>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</si>
  <si>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</si>
  <si>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</si>
  <si>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</si>
  <si>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</si>
  <si>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</si>
  <si>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</si>
  <si>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</si>
  <si>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</si>
  <si>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</si>
  <si>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</si>
  <si>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</si>
  <si>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</si>
  <si>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</si>
  <si>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</si>
  <si>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</si>
  <si>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</si>
  <si>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</si>
  <si>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</si>
  <si>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</si>
  <si>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</si>
  <si>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</si>
  <si>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</si>
  <si>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</si>
  <si>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</si>
  <si>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</si>
  <si>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</si>
  <si>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</si>
  <si>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</si>
  <si>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</si>
  <si>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</si>
  <si>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</si>
  <si>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</si>
  <si>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</si>
  <si>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</si>
  <si>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</si>
  <si>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</si>
  <si>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</si>
  <si>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</si>
  <si>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</si>
  <si>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</si>
  <si>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</si>
  <si>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</si>
  <si>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</si>
  <si>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</si>
  <si>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</si>
  <si>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</si>
  <si>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</si>
  <si>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</si>
  <si>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</si>
  <si>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</si>
  <si>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</si>
  <si>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</si>
  <si>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</si>
  <si>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</si>
  <si>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</si>
  <si>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</si>
  <si>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</si>
  <si>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</si>
  <si>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</si>
  <si>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</si>
  <si>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</si>
  <si>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</si>
  <si>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</si>
  <si>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</si>
  <si>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</si>
  <si>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</si>
  <si>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</si>
  <si>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</si>
  <si>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</si>
  <si>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</si>
  <si>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</si>
  <si>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</si>
  <si>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</si>
  <si>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</si>
  <si>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</si>
  <si>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</si>
  <si>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</si>
  <si>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</si>
  <si>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</si>
  <si>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</si>
  <si>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</si>
  <si>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</si>
  <si>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</si>
  <si>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</si>
  <si>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</si>
  <si>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</si>
  <si>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</si>
  <si>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</si>
  <si>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</si>
  <si>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</si>
  <si>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</si>
  <si>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</si>
  <si>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</si>
  <si>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</si>
  <si>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</si>
  <si>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</si>
  <si>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</si>
  <si>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</si>
  <si>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</si>
  <si>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</si>
  <si>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</si>
  <si>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</si>
  <si>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</si>
  <si>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</si>
  <si>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</si>
  <si>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</si>
  <si>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</si>
  <si>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</si>
  <si>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</si>
  <si>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</si>
  <si>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</si>
  <si>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</si>
  <si>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</si>
  <si>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</si>
  <si>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</si>
  <si>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</si>
  <si>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</si>
  <si>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</si>
  <si>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</si>
  <si>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</si>
  <si>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</si>
  <si>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</si>
  <si>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</si>
  <si>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</si>
  <si>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</si>
  <si>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</si>
  <si>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</si>
  <si>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</si>
  <si>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</si>
  <si>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</si>
  <si>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</si>
  <si>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</si>
  <si>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</si>
  <si>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</si>
  <si>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</si>
  <si>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</si>
  <si>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</si>
  <si>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</si>
  <si>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</si>
  <si>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</si>
  <si>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</si>
  <si>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</si>
  <si>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</si>
  <si>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</si>
  <si>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</si>
  <si>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</si>
  <si>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</si>
  <si>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</si>
  <si>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</si>
  <si>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</si>
  <si>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</si>
  <si>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</si>
  <si>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</si>
  <si>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</si>
  <si>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</si>
  <si>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</si>
  <si>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</si>
  <si>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</si>
  <si>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</si>
  <si>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</si>
  <si>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</si>
  <si>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</si>
  <si>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</si>
  <si>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</si>
  <si>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</si>
  <si>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</si>
  <si>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</si>
  <si>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</si>
  <si>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</si>
  <si>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</si>
  <si>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</si>
  <si>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</si>
  <si>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</si>
  <si>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</si>
  <si>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</si>
  <si>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</si>
  <si>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</si>
  <si>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</si>
  <si>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</si>
  <si>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</si>
  <si>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</si>
  <si>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</si>
  <si>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</si>
  <si>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</si>
  <si>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</si>
  <si>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</si>
  <si>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</si>
  <si>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</si>
  <si>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</si>
  <si>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</si>
  <si>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</si>
  <si>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</si>
  <si>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</si>
  <si>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</si>
  <si>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</si>
  <si>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</si>
  <si>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</si>
  <si>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</si>
  <si>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</si>
  <si>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</si>
  <si>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</si>
  <si>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</si>
  <si>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</si>
  <si>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</si>
  <si>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</si>
  <si>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</si>
  <si>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</si>
  <si>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</si>
  <si>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</si>
  <si>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</si>
  <si>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</si>
  <si>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</si>
  <si>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</si>
  <si>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</si>
  <si>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</si>
  <si>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</si>
  <si>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</si>
  <si>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</si>
  <si>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</si>
  <si>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</si>
  <si>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</si>
  <si>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</si>
  <si>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</si>
  <si>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</si>
  <si>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</si>
  <si>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</si>
  <si>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</si>
  <si>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</si>
  <si>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</si>
  <si>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</si>
  <si>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</si>
  <si>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</si>
  <si>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</si>
  <si>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</si>
  <si>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</si>
  <si>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</si>
  <si>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</si>
  <si>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</si>
  <si>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</si>
  <si>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</si>
  <si>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</si>
  <si>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</si>
  <si>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</si>
  <si>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</si>
  <si>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</si>
  <si>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</si>
  <si>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</si>
  <si>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</si>
  <si>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</si>
  <si>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</si>
  <si>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</si>
  <si>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</si>
  <si>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</si>
  <si>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</si>
  <si>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</si>
  <si>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</si>
  <si>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</si>
  <si>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</si>
  <si>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</si>
  <si>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</si>
  <si>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</si>
  <si>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</si>
  <si>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</si>
  <si>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</si>
  <si>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</si>
  <si>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</si>
  <si>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</si>
  <si>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</si>
  <si>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</si>
  <si>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</si>
  <si>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</si>
  <si>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</si>
  <si>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</si>
  <si>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</si>
  <si>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</si>
  <si>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</si>
  <si>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</si>
  <si>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</si>
  <si>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</si>
  <si>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</si>
  <si>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</si>
  <si>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</si>
  <si>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</si>
  <si>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</si>
  <si>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</si>
  <si>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</si>
  <si>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</si>
  <si>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</si>
  <si>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</si>
  <si>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</si>
  <si>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</si>
  <si>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</si>
  <si>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</si>
  <si>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</si>
  <si>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</si>
  <si>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</si>
  <si>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</si>
  <si>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</si>
  <si>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</si>
  <si>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</si>
  <si>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</si>
  <si>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</si>
  <si>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</si>
  <si>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</si>
  <si>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</si>
  <si>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</si>
  <si>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</si>
  <si>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</si>
  <si>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</si>
  <si>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</si>
  <si>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</si>
  <si>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</si>
  <si>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</si>
  <si>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</si>
  <si>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</si>
  <si>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</si>
  <si>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</si>
  <si>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</si>
  <si>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</si>
  <si>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</si>
  <si>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</si>
  <si>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</si>
  <si>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</si>
  <si>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</si>
  <si>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</si>
  <si>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</si>
  <si>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</si>
  <si>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</si>
  <si>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</si>
  <si>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</si>
  <si>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</si>
  <si>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</si>
  <si>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</si>
  <si>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</si>
  <si>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</si>
  <si>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</si>
  <si>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</si>
  <si>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</si>
  <si>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</si>
  <si>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</si>
  <si>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</si>
  <si>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</si>
  <si>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</si>
  <si>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</si>
  <si>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</si>
  <si>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</si>
  <si>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</si>
  <si>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</si>
  <si>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</si>
  <si>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</si>
  <si>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</si>
  <si>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</si>
  <si>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</si>
  <si>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</si>
  <si>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</si>
  <si>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</si>
  <si>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</si>
  <si>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</si>
  <si>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</si>
  <si>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</si>
  <si>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</si>
  <si>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</si>
  <si>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</si>
  <si>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</si>
  <si>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</si>
  <si>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</si>
  <si>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</si>
  <si>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</si>
  <si>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</si>
  <si>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</si>
  <si>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</si>
  <si>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</si>
  <si>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</si>
  <si>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</si>
  <si>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</si>
  <si>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</si>
  <si>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</si>
  <si>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</si>
  <si>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</si>
  <si>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</si>
  <si>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</si>
  <si>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</si>
  <si>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</si>
  <si>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</si>
  <si>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</si>
  <si>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</si>
  <si>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</si>
  <si>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</si>
  <si>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</si>
  <si>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</si>
  <si>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</si>
  <si>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</si>
  <si>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</si>
  <si>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</si>
  <si>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</si>
  <si>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</si>
  <si>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</si>
  <si>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</si>
  <si>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</si>
  <si>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</si>
  <si>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</si>
  <si>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</si>
  <si>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</si>
  <si>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</si>
  <si>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</si>
  <si>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</si>
  <si>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</si>
  <si>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</si>
  <si>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</si>
  <si>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</si>
  <si>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</si>
  <si>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</si>
  <si>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</si>
  <si>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</si>
  <si>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</si>
  <si>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</si>
  <si>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</si>
  <si>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</si>
  <si>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</si>
  <si>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</si>
  <si>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</si>
  <si>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</si>
  <si>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</si>
  <si>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</si>
  <si>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</si>
  <si>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</si>
  <si>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</si>
  <si>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</si>
  <si>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</si>
  <si>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</si>
  <si>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</si>
  <si>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</si>
  <si>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</si>
  <si>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</si>
  <si>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</si>
  <si>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</si>
  <si>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</si>
  <si>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</si>
  <si>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</si>
  <si>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</si>
  <si>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</si>
  <si>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</si>
  <si>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</si>
  <si>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</si>
  <si>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</si>
  <si>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</si>
  <si>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</si>
  <si>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</si>
  <si>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</si>
  <si>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</si>
  <si>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</si>
  <si>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</si>
  <si>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</si>
  <si>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</si>
  <si>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</si>
  <si>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</si>
  <si>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</si>
  <si>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</si>
  <si>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</si>
  <si>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</si>
  <si>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</si>
  <si>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</si>
  <si>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</si>
  <si>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</si>
  <si>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</si>
  <si>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</si>
  <si>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</si>
  <si>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</si>
  <si>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</si>
  <si>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</si>
  <si>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</si>
  <si>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</si>
  <si>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</si>
  <si>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</si>
  <si>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</si>
  <si>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</si>
  <si>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</si>
  <si>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</si>
  <si>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</si>
  <si>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</si>
  <si>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</si>
  <si>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</si>
  <si>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</si>
  <si>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</si>
  <si>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</si>
  <si>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</si>
  <si>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</si>
  <si>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</si>
  <si>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</si>
  <si>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</si>
  <si>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</si>
  <si>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</si>
  <si>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</si>
  <si>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</si>
  <si>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</si>
  <si>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</si>
  <si>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</si>
  <si>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</si>
  <si>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</si>
  <si>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</si>
  <si>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</si>
  <si>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</si>
  <si>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</si>
  <si>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</si>
  <si>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</si>
  <si>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</si>
  <si>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</si>
  <si>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</si>
  <si>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</si>
  <si>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</si>
  <si>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</si>
  <si>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</si>
  <si>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</si>
  <si>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</si>
  <si>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</si>
  <si>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</si>
  <si>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</si>
  <si>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</si>
  <si>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</si>
  <si>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</si>
  <si>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</si>
  <si>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</si>
  <si>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</si>
  <si>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</si>
  <si>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</si>
  <si>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</si>
  <si>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</si>
  <si>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</si>
  <si>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</si>
  <si>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</si>
  <si>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</si>
  <si>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</si>
  <si>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</si>
  <si>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</si>
  <si>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</si>
  <si>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</si>
  <si>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</si>
  <si>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</si>
  <si>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</si>
  <si>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</si>
  <si>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</si>
  <si>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</si>
  <si>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</si>
  <si>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</si>
  <si>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</si>
  <si>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</si>
  <si>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</si>
  <si>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</si>
  <si>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</si>
  <si>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</si>
  <si>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</si>
  <si>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</si>
  <si>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</si>
  <si>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</si>
  <si>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</si>
  <si>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</si>
  <si>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</si>
  <si>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</si>
  <si>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</si>
  <si>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</si>
  <si>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</si>
  <si>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</si>
  <si>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</si>
  <si>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</si>
  <si>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</si>
  <si>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</si>
  <si>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</si>
  <si>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</si>
  <si>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</si>
  <si>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</si>
  <si>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</si>
  <si>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</si>
  <si>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</si>
  <si>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</si>
  <si>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</si>
  <si>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</si>
  <si>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</si>
  <si>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</si>
  <si>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</si>
  <si>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</si>
  <si>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</si>
  <si>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</si>
  <si>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</si>
  <si>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</si>
  <si>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</si>
  <si>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</si>
  <si>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</si>
  <si>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</si>
  <si>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</si>
  <si>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</si>
  <si>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</si>
  <si>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</si>
  <si>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</si>
  <si>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</si>
  <si>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</si>
  <si>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</si>
  <si>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</si>
  <si>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</si>
  <si>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</si>
  <si>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</si>
  <si>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</si>
  <si>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</si>
  <si>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</si>
  <si>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</si>
  <si>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</si>
  <si>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</si>
  <si>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</si>
  <si>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</si>
  <si>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</si>
  <si>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</si>
  <si>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</si>
  <si>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</si>
  <si>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</si>
  <si>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</si>
  <si>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</si>
  <si>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</si>
  <si>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</si>
  <si>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</si>
  <si>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</si>
  <si>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</si>
  <si>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</si>
  <si>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</si>
  <si>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</si>
  <si>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</si>
  <si>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</si>
  <si>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</si>
  <si>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</si>
  <si>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</si>
  <si>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</si>
  <si>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</si>
  <si>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</si>
  <si>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</si>
  <si>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</si>
  <si>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</si>
  <si>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</si>
  <si>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</si>
  <si>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</si>
  <si>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</si>
  <si>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</si>
  <si>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</si>
  <si>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</si>
  <si>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</si>
  <si>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</si>
  <si>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</si>
  <si>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</si>
  <si>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</si>
  <si>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</si>
  <si>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</si>
  <si>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</si>
  <si>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</si>
  <si>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</si>
  <si>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</si>
  <si>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</si>
  <si>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</si>
  <si>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</si>
  <si>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</si>
  <si>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</si>
  <si>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</si>
  <si>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</si>
  <si>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</si>
  <si>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</si>
  <si>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</si>
  <si>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</si>
  <si>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</si>
  <si>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</si>
  <si>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</si>
  <si>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</si>
  <si>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</si>
  <si>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</si>
  <si>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</si>
  <si>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</si>
  <si>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</si>
  <si>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</si>
  <si>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</si>
  <si>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</si>
  <si>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</si>
  <si>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</si>
  <si>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</si>
  <si>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</si>
  <si>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</si>
  <si>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</si>
  <si>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</si>
  <si>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</si>
  <si>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</si>
  <si>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</si>
  <si>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</si>
  <si>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</si>
  <si>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</si>
  <si>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</si>
  <si>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</si>
  <si>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</si>
  <si>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</si>
  <si>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</si>
  <si>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</si>
  <si>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</si>
  <si>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</si>
  <si>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</si>
  <si>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</si>
  <si>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</si>
  <si>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</si>
  <si>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</si>
  <si>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</si>
  <si>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</si>
  <si>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</si>
  <si>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</si>
  <si>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</si>
  <si>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</si>
  <si>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</si>
  <si>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</si>
  <si>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</si>
  <si>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</si>
  <si>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</si>
  <si>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</si>
  <si>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</si>
  <si>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</si>
  <si>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</si>
  <si>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</si>
  <si>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</si>
  <si>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</si>
  <si>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</si>
  <si>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</si>
  <si>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</si>
  <si>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</si>
  <si>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</si>
  <si>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</si>
  <si>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</si>
  <si>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</si>
  <si>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</si>
  <si>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</si>
  <si>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</si>
  <si>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</si>
  <si>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</si>
  <si>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</si>
  <si>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</si>
  <si>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</si>
  <si>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</si>
  <si>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</si>
  <si>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</si>
  <si>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</si>
  <si>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</si>
  <si>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</si>
  <si>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</si>
  <si>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</si>
  <si>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</si>
  <si>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</si>
  <si>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</si>
  <si>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</si>
  <si>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</si>
  <si>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</si>
  <si>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</si>
  <si>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</si>
  <si>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</si>
  <si>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</si>
  <si>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</si>
  <si>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</si>
  <si>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</si>
  <si>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</si>
  <si>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</si>
  <si>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</si>
  <si>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</si>
  <si>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</si>
  <si>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</si>
  <si>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</si>
  <si>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</si>
  <si>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</si>
  <si>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</si>
  <si>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</si>
  <si>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</si>
  <si>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</si>
  <si>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</si>
  <si>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</si>
  <si>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</si>
  <si>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</si>
  <si>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</si>
  <si>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</si>
  <si>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</si>
  <si>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</si>
  <si>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</si>
  <si>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</si>
  <si>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</si>
  <si>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</si>
  <si>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</si>
  <si>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</si>
  <si>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</si>
  <si>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</si>
  <si>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</si>
  <si>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</si>
  <si>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</si>
  <si>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</si>
  <si>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</si>
  <si>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</si>
  <si>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</si>
  <si>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</si>
  <si>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</si>
  <si>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</si>
  <si>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</si>
  <si>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</si>
  <si>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</si>
  <si>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</si>
  <si>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</si>
  <si>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</si>
  <si>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</si>
  <si>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</si>
  <si>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</si>
  <si>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</si>
  <si>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</si>
  <si>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</si>
  <si>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</si>
  <si>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</si>
  <si>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</si>
  <si>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</si>
  <si>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</si>
  <si>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</si>
  <si>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</si>
  <si>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</si>
  <si>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</si>
  <si>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</si>
  <si>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</si>
  <si>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</si>
  <si>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</si>
  <si>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</si>
  <si>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</si>
  <si>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</si>
  <si>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</si>
  <si>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</si>
  <si>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</si>
  <si>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</si>
  <si>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</si>
  <si>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</si>
  <si>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</si>
  <si>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</si>
  <si>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</si>
  <si>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</si>
  <si>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</si>
  <si>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</si>
  <si>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</si>
  <si>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</si>
  <si>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</si>
  <si>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</si>
  <si>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</si>
  <si>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</si>
  <si>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</si>
  <si>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</si>
  <si>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</si>
  <si>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</si>
  <si>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</si>
  <si>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</si>
  <si>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</si>
  <si>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</si>
  <si>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</si>
  <si>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</si>
  <si>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</si>
  <si>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</si>
  <si>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</si>
  <si>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</si>
  <si>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</si>
  <si>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</si>
  <si>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</si>
  <si>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</si>
  <si>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</si>
  <si>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</si>
  <si>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</si>
  <si>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</si>
  <si>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</si>
  <si>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</si>
  <si>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</si>
  <si>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</si>
  <si>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</si>
  <si>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</si>
  <si>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</si>
  <si>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</si>
  <si>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</si>
  <si>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</si>
  <si>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</si>
  <si>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</si>
  <si>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</si>
  <si>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</si>
  <si>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</si>
  <si>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</si>
  <si>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</si>
  <si>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</si>
  <si>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</si>
  <si>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</si>
  <si>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</si>
  <si>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</si>
  <si>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</si>
  <si>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</si>
  <si>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</si>
  <si>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</si>
  <si>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</si>
  <si>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</si>
  <si>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</si>
  <si>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</si>
  <si>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</si>
  <si>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</si>
  <si>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</si>
  <si>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</si>
  <si>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</si>
  <si>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</si>
  <si>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</si>
  <si>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</si>
  <si>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</si>
  <si>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</si>
  <si>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</si>
  <si>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</si>
  <si>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</si>
  <si>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</si>
  <si>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</si>
  <si>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</si>
  <si>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</si>
  <si>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</si>
  <si>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</si>
  <si>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</si>
  <si>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</si>
  <si>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</si>
  <si>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</si>
  <si>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</si>
  <si>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</si>
  <si>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</si>
  <si>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</si>
  <si>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</si>
  <si>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</si>
  <si>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</si>
  <si>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</si>
  <si>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</si>
  <si>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</si>
  <si>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</si>
  <si>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</si>
  <si>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</si>
  <si>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</si>
  <si>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</si>
  <si>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</si>
  <si>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</si>
  <si>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</si>
  <si>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</si>
  <si>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</si>
  <si>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</si>
  <si>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</si>
  <si>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</si>
  <si>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</si>
  <si>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</si>
  <si>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</si>
  <si>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</si>
  <si>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</si>
  <si>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</si>
  <si>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</si>
  <si>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</si>
  <si>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</si>
  <si>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</si>
  <si>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</si>
  <si>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</si>
  <si>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</si>
  <si>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</si>
  <si>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</si>
  <si>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</si>
  <si>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</si>
  <si>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</si>
  <si>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</si>
  <si>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</si>
  <si>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</si>
  <si>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</si>
  <si>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</si>
  <si>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</si>
  <si>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</si>
  <si>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</si>
  <si>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</si>
  <si>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</si>
  <si>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</si>
  <si>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</si>
  <si>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</si>
  <si>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</si>
  <si>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</si>
  <si>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</si>
  <si>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</si>
  <si>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</si>
  <si>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</si>
  <si>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</si>
  <si>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</si>
  <si>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</si>
  <si>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</si>
  <si>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</si>
  <si>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</si>
  <si>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</si>
  <si>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</si>
  <si>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</si>
  <si>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</si>
  <si>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</si>
  <si>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</si>
  <si>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</si>
  <si>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</si>
  <si>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</si>
  <si>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</si>
  <si>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</si>
  <si>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</si>
  <si>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</si>
  <si>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</si>
  <si>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</si>
  <si>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</si>
  <si>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</si>
  <si>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</si>
  <si>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</si>
  <si>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</si>
  <si>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</si>
  <si>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</si>
  <si>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</si>
  <si>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</si>
  <si>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</si>
  <si>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</si>
  <si>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</si>
  <si>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</si>
  <si>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</si>
  <si>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</si>
  <si>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</si>
  <si>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</si>
  <si>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</si>
  <si>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</si>
  <si>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</si>
  <si>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</si>
  <si>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</si>
  <si>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</si>
  <si>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</si>
  <si>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</si>
  <si>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</si>
  <si>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</si>
  <si>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</si>
  <si>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</si>
  <si>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</si>
  <si>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</si>
  <si>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</si>
  <si>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</si>
  <si>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</si>
  <si>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</si>
  <si>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</si>
  <si>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</si>
  <si>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</si>
  <si>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</si>
  <si>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</si>
  <si>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</si>
  <si>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</si>
  <si>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</si>
  <si>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</si>
  <si>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</si>
  <si>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</si>
  <si>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</si>
  <si>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</si>
  <si>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</si>
  <si>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</si>
  <si>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</si>
  <si>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</si>
  <si>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</si>
  <si>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</si>
  <si>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</si>
  <si>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</si>
  <si>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</si>
  <si>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</si>
  <si>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</si>
  <si>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</si>
  <si>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</si>
  <si>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</si>
  <si>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</si>
  <si>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</si>
  <si>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</si>
  <si>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</si>
  <si>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</si>
  <si>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</si>
  <si>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</si>
  <si>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</si>
  <si>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</si>
  <si>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</si>
  <si>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</si>
  <si>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</si>
  <si>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</si>
  <si>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</si>
  <si>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</si>
  <si>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</si>
  <si>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</si>
  <si>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</si>
  <si>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</si>
  <si>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</si>
  <si>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</si>
  <si>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</si>
  <si>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</si>
  <si>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</si>
  <si>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</si>
  <si>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</si>
  <si>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</si>
  <si>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</si>
  <si>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</si>
  <si>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</si>
  <si>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</si>
  <si>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</si>
  <si>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</si>
  <si>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</si>
  <si>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</si>
  <si>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</si>
  <si>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</si>
  <si>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</si>
  <si>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</si>
  <si>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</si>
  <si>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</si>
  <si>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</si>
  <si>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</si>
  <si>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</si>
  <si>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</si>
  <si>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</si>
  <si>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</si>
  <si>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</si>
  <si>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</si>
  <si>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</si>
  <si>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</si>
  <si>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</si>
  <si>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</si>
  <si>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</si>
  <si>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</si>
  <si>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</si>
  <si>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</si>
  <si>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</si>
  <si>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</si>
  <si>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</si>
  <si>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</si>
  <si>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</si>
  <si>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</si>
  <si>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</si>
  <si>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</si>
  <si>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</si>
  <si>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</si>
  <si>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</si>
  <si>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</si>
  <si>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</si>
  <si>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</si>
  <si>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</si>
  <si>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</si>
  <si>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</si>
  <si>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</si>
  <si>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</si>
  <si>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</si>
  <si>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</si>
  <si>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</si>
  <si>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</si>
  <si>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</si>
  <si>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</si>
  <si>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</si>
  <si>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</si>
  <si>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</si>
  <si>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</si>
  <si>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</si>
  <si>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</si>
  <si>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</si>
  <si>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</si>
  <si>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</si>
  <si>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</si>
  <si>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</si>
  <si>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</si>
  <si>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</si>
  <si>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</si>
  <si>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</si>
  <si>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</si>
  <si>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</si>
  <si>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</si>
  <si>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</si>
  <si>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</si>
  <si>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</si>
  <si>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</si>
  <si>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</si>
  <si>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</si>
  <si>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</si>
  <si>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</si>
  <si>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</si>
  <si>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</si>
  <si>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</si>
  <si>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</si>
  <si>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</si>
  <si>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</si>
  <si>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</si>
  <si>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</si>
  <si>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</si>
  <si>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</si>
  <si>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</si>
  <si>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</si>
  <si>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</si>
  <si>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</si>
  <si>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</si>
  <si>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</si>
  <si>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</si>
  <si>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</si>
  <si>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</si>
  <si>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</si>
  <si>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</si>
  <si>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</si>
  <si>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</si>
  <si>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</si>
  <si>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</si>
  <si>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</si>
  <si>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</si>
  <si>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</si>
  <si>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</si>
  <si>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</si>
  <si>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</si>
  <si>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</si>
  <si>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</si>
  <si>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</si>
  <si>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</si>
  <si>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</si>
  <si>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</si>
  <si>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</si>
  <si>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</si>
  <si>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</si>
  <si>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</si>
  <si>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</si>
  <si>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</si>
  <si>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</si>
  <si>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</si>
  <si>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</si>
  <si>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</si>
  <si>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</si>
  <si>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</si>
  <si>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</si>
  <si>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</si>
  <si>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</si>
  <si>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</si>
  <si>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</si>
  <si>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</si>
  <si>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</si>
  <si>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</si>
  <si>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</si>
  <si>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</si>
  <si>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</si>
  <si>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</si>
  <si>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</si>
  <si>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</si>
  <si>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</si>
  <si>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</si>
  <si>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</si>
  <si>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</si>
  <si>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</si>
  <si>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</si>
  <si>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</si>
  <si>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</si>
  <si>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</si>
  <si>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</si>
  <si>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</si>
  <si>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</si>
  <si>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</si>
  <si>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</si>
  <si>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</si>
  <si>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</si>
  <si>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</si>
  <si>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</si>
  <si>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</si>
  <si>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</si>
  <si>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</si>
  <si>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</si>
  <si>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</si>
  <si>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</si>
  <si>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</si>
  <si>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</si>
  <si>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</si>
  <si>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</si>
  <si>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</si>
  <si>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</si>
  <si>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</si>
  <si>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</si>
  <si>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</si>
  <si>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</si>
  <si>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</si>
  <si>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</si>
  <si>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</si>
  <si>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</si>
  <si>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</si>
  <si>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</si>
  <si>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</si>
  <si>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</si>
  <si>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</si>
  <si>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</si>
  <si>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</si>
  <si>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</si>
  <si>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</si>
  <si>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</si>
  <si>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</si>
  <si>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</si>
  <si>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</si>
  <si>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</si>
  <si>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</si>
  <si>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</si>
  <si>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</si>
  <si>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</si>
  <si>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</si>
  <si>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</si>
  <si>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</si>
  <si>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</si>
  <si>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</si>
  <si>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</si>
  <si>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</si>
  <si>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</si>
  <si>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</si>
  <si>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</si>
  <si>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</si>
  <si>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</si>
  <si>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</si>
  <si>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</si>
  <si>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</si>
  <si>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</si>
  <si>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</si>
  <si>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</si>
  <si>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</si>
  <si>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</si>
  <si>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</si>
  <si>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</si>
  <si>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</si>
  <si>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</si>
  <si>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</si>
  <si>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</si>
  <si>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</si>
  <si>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</si>
  <si>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</si>
  <si>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</si>
  <si>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</si>
  <si>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</si>
  <si>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</si>
  <si>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</si>
  <si>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</si>
  <si>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</si>
  <si>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</si>
  <si>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</si>
  <si>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</si>
  <si>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</si>
  <si>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</si>
  <si>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</si>
  <si>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</si>
  <si>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</si>
  <si>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</si>
  <si>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</si>
  <si>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</si>
  <si>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</si>
  <si>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</si>
  <si>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</si>
  <si>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</si>
  <si>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</si>
  <si>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</si>
  <si>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</si>
  <si>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</si>
  <si>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</si>
  <si>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</si>
  <si>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</si>
  <si>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</si>
  <si>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</si>
  <si>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</si>
  <si>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</si>
  <si>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</si>
  <si>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</si>
  <si>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</si>
  <si>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</si>
  <si>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</si>
  <si>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</si>
  <si>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</si>
  <si>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</si>
  <si>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</si>
  <si>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</si>
  <si>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</si>
  <si>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</si>
  <si>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</si>
  <si>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</si>
  <si>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</si>
  <si>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</si>
  <si>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</si>
  <si>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</si>
  <si>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</si>
  <si>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</si>
  <si>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</si>
  <si>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</si>
  <si>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</si>
  <si>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</si>
  <si>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</si>
  <si>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</si>
  <si>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</si>
  <si>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</si>
  <si>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</si>
  <si>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</si>
  <si>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</si>
  <si>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</si>
  <si>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</si>
  <si>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</si>
  <si>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</si>
  <si>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</si>
  <si>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</si>
  <si>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</si>
  <si>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</si>
  <si>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</si>
  <si>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</si>
  <si>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</si>
  <si>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</si>
  <si>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</si>
  <si>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</si>
  <si>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</si>
  <si>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</si>
  <si>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</si>
  <si>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</si>
  <si>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</si>
  <si>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</si>
  <si>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</si>
  <si>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</si>
  <si>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</si>
  <si>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</si>
  <si>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</si>
  <si>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</si>
  <si>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</si>
  <si>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</si>
  <si>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</si>
  <si>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</si>
  <si>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</si>
  <si>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</si>
  <si>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</si>
  <si>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</si>
  <si>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</si>
  <si>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</si>
  <si>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</si>
  <si>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</si>
  <si>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</si>
  <si>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</si>
  <si>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</si>
  <si>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</si>
  <si>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</si>
  <si>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</si>
  <si>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</si>
  <si>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</si>
  <si>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</si>
  <si>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</si>
  <si>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</si>
  <si>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</si>
  <si>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</si>
  <si>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</si>
  <si>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</si>
  <si>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</si>
  <si>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</si>
  <si>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</si>
  <si>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</si>
  <si>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</si>
  <si>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</si>
  <si>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</si>
  <si>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</si>
  <si>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</si>
  <si>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</si>
  <si>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</si>
  <si>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</si>
  <si>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</si>
  <si>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</si>
  <si>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</si>
  <si>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</si>
  <si>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</si>
  <si>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</si>
  <si>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</si>
  <si>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</si>
  <si>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</si>
  <si>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</si>
  <si>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</si>
  <si>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</si>
  <si>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</si>
  <si>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</si>
  <si>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</si>
  <si>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</si>
  <si>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</si>
  <si>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</si>
  <si>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</si>
  <si>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</si>
  <si>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</si>
  <si>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</si>
  <si>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</si>
  <si>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</si>
  <si>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</si>
  <si>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</si>
  <si>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</si>
  <si>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</si>
  <si>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</si>
  <si>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</si>
  <si>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</si>
  <si>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</si>
  <si>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</si>
  <si>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</si>
  <si>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</si>
  <si>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</si>
  <si>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</si>
  <si>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</si>
  <si>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</si>
  <si>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</si>
  <si>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</si>
  <si>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</si>
  <si>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</si>
  <si>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</si>
  <si>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</si>
  <si>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</si>
  <si>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</si>
  <si>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</si>
  <si>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</si>
  <si>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</si>
  <si>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</si>
  <si>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</si>
  <si>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</si>
  <si>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</si>
  <si>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</si>
  <si>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</si>
  <si>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</si>
  <si>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</si>
  <si>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</si>
  <si>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</si>
  <si>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</si>
  <si>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</si>
  <si>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</si>
  <si>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</si>
  <si>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</si>
  <si>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</si>
  <si>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</si>
  <si>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</si>
  <si>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</si>
  <si>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</si>
  <si>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</si>
  <si>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</si>
  <si>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</si>
  <si>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</si>
  <si>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</si>
  <si>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</si>
  <si>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</si>
  <si>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</si>
  <si>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</si>
  <si>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</si>
  <si>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</si>
  <si>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</si>
  <si>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</si>
  <si>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</si>
  <si>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</si>
  <si>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</si>
  <si>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</si>
  <si>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</si>
  <si>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</si>
  <si>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</si>
  <si>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</si>
  <si>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</si>
  <si>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</si>
  <si>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</si>
  <si>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</si>
  <si>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</si>
  <si>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</si>
  <si>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</si>
  <si>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</si>
  <si>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</si>
  <si>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</si>
  <si>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</si>
  <si>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</si>
  <si>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</si>
  <si>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</si>
  <si>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</si>
  <si>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</si>
  <si>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</si>
  <si>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</si>
  <si>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</si>
  <si>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</si>
  <si>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</si>
  <si>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</si>
  <si>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</si>
  <si>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</si>
  <si>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</si>
  <si>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</si>
  <si>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</si>
  <si>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</si>
  <si>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</si>
  <si>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</si>
  <si>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</si>
  <si>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</si>
  <si>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</si>
  <si>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</si>
  <si>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</si>
  <si>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</si>
  <si>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</si>
  <si>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</si>
  <si>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</si>
  <si>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</si>
  <si>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</si>
  <si>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</si>
  <si>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</si>
  <si>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</si>
  <si>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</si>
  <si>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</si>
  <si>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</si>
  <si>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</si>
  <si>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</si>
  <si>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</si>
  <si>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</si>
  <si>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</si>
  <si>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</si>
  <si>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</si>
  <si>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</si>
  <si>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</si>
  <si>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</si>
  <si>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</si>
  <si>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</si>
  <si>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</si>
  <si>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</si>
  <si>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</si>
  <si>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</si>
  <si>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</si>
  <si>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</si>
  <si>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</si>
  <si>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</si>
  <si>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</si>
  <si>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</si>
  <si>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</si>
  <si>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</si>
  <si>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</si>
  <si>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</si>
  <si>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</si>
  <si>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</si>
  <si>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</si>
  <si>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</si>
  <si>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</si>
  <si>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</si>
  <si>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</si>
  <si>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</si>
  <si>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</si>
  <si>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</si>
  <si>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</si>
  <si>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</si>
  <si>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</si>
  <si>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</si>
  <si>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</si>
  <si>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</si>
  <si>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</si>
  <si>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</si>
  <si>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</si>
  <si>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</si>
  <si>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</si>
  <si>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</si>
  <si>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</si>
  <si>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</si>
  <si>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</si>
  <si>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</si>
  <si>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</si>
  <si>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</si>
  <si>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</si>
  <si>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</si>
  <si>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</si>
  <si>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</si>
  <si>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</si>
  <si>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</si>
  <si>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</si>
  <si>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</si>
  <si>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</si>
  <si>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</si>
  <si>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</si>
  <si>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</si>
  <si>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</si>
  <si>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</si>
  <si>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</si>
  <si>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</si>
  <si>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</si>
  <si>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</si>
  <si>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</si>
  <si>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</si>
  <si>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</si>
  <si>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</si>
  <si>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</si>
  <si>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</si>
  <si>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</si>
  <si>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</si>
  <si>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</si>
  <si>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</si>
  <si>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</si>
  <si>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</si>
  <si>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</si>
  <si>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</si>
  <si>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</si>
  <si>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</si>
  <si>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</si>
  <si>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</si>
  <si>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</si>
  <si>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</si>
  <si>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</si>
  <si>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</si>
  <si>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</si>
  <si>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</si>
  <si>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</si>
  <si>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</si>
  <si>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</si>
  <si>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</si>
  <si>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</si>
  <si>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</si>
  <si>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</si>
  <si>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</si>
  <si>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</si>
  <si>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</si>
  <si>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</si>
  <si>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</si>
  <si>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</si>
  <si>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</si>
  <si>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</si>
  <si>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</si>
  <si>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</si>
  <si>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</si>
  <si>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</si>
  <si>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</si>
  <si>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</si>
  <si>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</si>
  <si>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</si>
  <si>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</si>
  <si>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</si>
  <si>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</si>
  <si>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</si>
  <si>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</si>
  <si>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</si>
  <si>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</si>
  <si>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</si>
  <si>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</si>
  <si>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</si>
  <si>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</si>
  <si>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</si>
  <si>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</si>
  <si>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</si>
  <si>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</si>
  <si>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</si>
  <si>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</si>
  <si>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</si>
  <si>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</si>
  <si>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</si>
  <si>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</si>
  <si>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</si>
  <si>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</si>
  <si>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</si>
  <si>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</si>
  <si>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</si>
  <si>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</si>
  <si>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</si>
  <si>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</si>
  <si>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</si>
  <si>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</si>
  <si>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</si>
  <si>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</si>
  <si>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</si>
  <si>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</si>
  <si>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</si>
  <si>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</si>
  <si>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</si>
  <si>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</si>
  <si>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</si>
  <si>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</si>
  <si>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</si>
  <si>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</si>
  <si>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</si>
  <si>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</si>
  <si>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</si>
  <si>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</si>
  <si>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</si>
  <si>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</si>
  <si>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</si>
  <si>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</si>
  <si>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</si>
  <si>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</si>
  <si>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</si>
  <si>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</si>
  <si>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</si>
  <si>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</si>
  <si>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</si>
  <si>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</si>
  <si>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</si>
  <si>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</si>
  <si>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</si>
  <si>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</si>
  <si>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</si>
  <si>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</si>
  <si>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</si>
  <si>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</si>
  <si>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</si>
  <si>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</si>
  <si>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</si>
  <si>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</si>
  <si>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</si>
  <si>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</si>
  <si>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</si>
  <si>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</si>
  <si>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</si>
  <si>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</si>
  <si>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</si>
  <si>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</si>
  <si>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</si>
  <si>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</si>
  <si>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</si>
  <si>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</si>
  <si>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</si>
  <si>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</si>
  <si>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</si>
  <si>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</si>
  <si>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</si>
  <si>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</si>
  <si>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</si>
  <si>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</si>
  <si>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</si>
  <si>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</si>
  <si>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</si>
  <si>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</si>
  <si>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</si>
  <si>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</si>
  <si>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</si>
  <si>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</si>
  <si>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</si>
  <si>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</si>
  <si>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</si>
  <si>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</si>
  <si>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</si>
  <si>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</si>
  <si>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</si>
  <si>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</si>
  <si>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</si>
  <si>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</si>
  <si>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</si>
  <si>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</si>
  <si>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</si>
  <si>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</si>
  <si>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</si>
  <si>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</si>
  <si>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</si>
  <si>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</si>
  <si>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</si>
  <si>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</si>
  <si>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</si>
  <si>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</si>
  <si>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</si>
  <si>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</si>
  <si>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</si>
  <si>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</si>
  <si>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</si>
  <si>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</si>
  <si>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</si>
  <si>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</si>
  <si>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</si>
  <si>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</si>
  <si>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</si>
  <si>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</si>
  <si>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</si>
  <si>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</si>
  <si>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</si>
  <si>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</si>
  <si>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</si>
  <si>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</si>
  <si>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</si>
  <si>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</si>
  <si>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</si>
  <si>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</si>
  <si>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</si>
  <si>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</si>
  <si>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</si>
  <si>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</si>
  <si>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</si>
  <si>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</si>
  <si>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</si>
  <si>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</si>
  <si>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</si>
  <si>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</si>
  <si>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</si>
  <si>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</si>
  <si>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</si>
  <si>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</si>
  <si>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</si>
  <si>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</si>
  <si>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</si>
  <si>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</si>
  <si>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</si>
  <si>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</si>
  <si>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</si>
  <si>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</si>
  <si>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</si>
  <si>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</si>
  <si>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</si>
  <si>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</si>
  <si>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</si>
  <si>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</si>
  <si>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</si>
  <si>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</si>
  <si>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</si>
  <si>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</si>
  <si>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</si>
  <si>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</si>
  <si>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</si>
  <si>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</si>
  <si>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</si>
  <si>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</si>
  <si>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</si>
  <si>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</si>
  <si>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</si>
  <si>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</si>
  <si>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</si>
  <si>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</si>
  <si>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</si>
  <si>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</si>
  <si>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</si>
  <si>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</si>
  <si>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</si>
  <si>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</si>
  <si>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</si>
  <si>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</si>
  <si>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</si>
  <si>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</si>
  <si>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</si>
  <si>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</si>
  <si>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</si>
  <si>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</si>
  <si>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</si>
  <si>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</si>
  <si>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</si>
  <si>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</si>
  <si>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</si>
  <si>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</si>
  <si>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</si>
  <si>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</si>
  <si>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</si>
  <si>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</si>
  <si>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</si>
  <si>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</si>
  <si>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</si>
  <si>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</si>
  <si>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</si>
  <si>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</si>
  <si>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</si>
  <si>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</si>
  <si>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</si>
  <si>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</si>
  <si>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</si>
  <si>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</si>
  <si>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</si>
  <si>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</si>
  <si>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</si>
  <si>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</si>
  <si>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</si>
  <si>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</si>
  <si>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</si>
  <si>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</si>
  <si>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</si>
  <si>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</si>
  <si>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</si>
  <si>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</si>
  <si>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</si>
  <si>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</si>
  <si>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</si>
  <si>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</si>
  <si>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</si>
  <si>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</si>
  <si>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</si>
  <si>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</si>
  <si>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</si>
  <si>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</si>
  <si>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</si>
  <si>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</si>
  <si>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</si>
  <si>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</si>
  <si>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</si>
  <si>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</si>
  <si>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</si>
  <si>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</si>
  <si>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</si>
  <si>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</si>
  <si>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</si>
  <si>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</si>
  <si>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</si>
  <si>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</si>
  <si>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</si>
  <si>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</si>
  <si>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</si>
  <si>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</si>
  <si>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</si>
  <si>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</si>
  <si>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</si>
  <si>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</si>
  <si>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</si>
  <si>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</si>
  <si>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</si>
  <si>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</si>
  <si>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</si>
  <si>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</si>
  <si>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</si>
  <si>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</si>
  <si>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</si>
  <si>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</si>
  <si>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</si>
  <si>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</si>
  <si>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</si>
  <si>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</si>
  <si>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</si>
  <si>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</si>
  <si>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</si>
  <si>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</si>
  <si>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</si>
  <si>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</si>
  <si>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</si>
  <si>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</si>
  <si>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</si>
  <si>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</si>
  <si>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</si>
  <si>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</si>
  <si>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</si>
  <si>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</si>
  <si>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</si>
  <si>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</si>
  <si>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</si>
  <si>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</si>
  <si>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</si>
  <si>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</si>
  <si>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</si>
  <si>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</si>
  <si>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</si>
  <si>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</si>
  <si>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</si>
  <si>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</si>
  <si>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</si>
  <si>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</si>
  <si>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</si>
  <si>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</si>
  <si>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</si>
  <si>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</si>
  <si>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</si>
  <si>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</si>
  <si>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</si>
  <si>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</si>
  <si>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</si>
  <si>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</si>
  <si>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</si>
  <si>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</si>
  <si>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</si>
  <si>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</si>
  <si>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</si>
  <si>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</si>
  <si>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</si>
  <si>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</si>
  <si>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</si>
  <si>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</si>
  <si>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</si>
  <si>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</si>
  <si>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</si>
  <si>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</si>
  <si>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</si>
  <si>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</si>
  <si>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</si>
  <si>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</si>
  <si>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</si>
  <si>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</si>
  <si>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</si>
  <si>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</si>
  <si>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</si>
  <si>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</si>
  <si>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</si>
  <si>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</si>
  <si>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</si>
  <si>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</si>
  <si>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</si>
  <si>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</si>
  <si>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</si>
  <si>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</si>
  <si>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</si>
  <si>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</si>
  <si>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</si>
  <si>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</si>
  <si>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</si>
  <si>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</si>
  <si>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</si>
  <si>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</si>
  <si>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</si>
  <si>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</si>
  <si>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</si>
  <si>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</si>
  <si>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</si>
  <si>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</si>
  <si>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</si>
  <si>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</si>
  <si>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</si>
  <si>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</si>
  <si>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</si>
  <si>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</si>
  <si>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</si>
  <si>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</si>
  <si>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</si>
  <si>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</si>
  <si>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</si>
  <si>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</si>
  <si>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</si>
  <si>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</si>
  <si>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</si>
  <si>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</si>
  <si>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</si>
  <si>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</si>
  <si>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</si>
  <si>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</si>
  <si>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</si>
  <si>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</si>
  <si>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</si>
  <si>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</si>
  <si>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</si>
  <si>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</si>
  <si>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</si>
  <si>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</si>
  <si>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</si>
  <si>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</si>
  <si>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</si>
  <si>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</si>
  <si>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</si>
  <si>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</si>
  <si>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</si>
  <si>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</si>
  <si>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</si>
  <si>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</si>
  <si>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</si>
  <si>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</si>
  <si>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</si>
  <si>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</si>
  <si>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</si>
  <si>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</si>
  <si>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</si>
  <si>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</si>
  <si>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</si>
  <si>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</si>
  <si>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</si>
  <si>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</si>
  <si>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</si>
  <si>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</si>
  <si>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</si>
  <si>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</si>
  <si>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</si>
  <si>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</si>
  <si>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</si>
  <si>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</si>
  <si>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</si>
  <si>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</si>
  <si>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</si>
  <si>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</si>
  <si>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</si>
  <si>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</si>
  <si>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</si>
  <si>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</si>
  <si>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</si>
  <si>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</si>
  <si>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</si>
  <si>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</si>
  <si>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</si>
  <si>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</si>
  <si>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</si>
  <si>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</si>
  <si>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</si>
  <si>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</si>
  <si>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</si>
  <si>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</si>
  <si>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</si>
  <si>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</si>
  <si>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</si>
  <si>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</si>
  <si>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</si>
  <si>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</si>
  <si>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</si>
  <si>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</si>
  <si>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</si>
  <si>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</si>
  <si>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</si>
  <si>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</si>
  <si>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</si>
  <si>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</si>
  <si>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</si>
  <si>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</si>
  <si>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</si>
  <si>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</si>
  <si>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</si>
  <si>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</si>
  <si>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</si>
  <si>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</si>
  <si>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</si>
  <si>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</si>
  <si>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</si>
  <si>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</si>
  <si>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</si>
  <si>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</si>
  <si>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</si>
  <si>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</si>
  <si>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</si>
  <si>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</si>
  <si>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</si>
  <si>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</si>
  <si>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</si>
  <si>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</si>
  <si>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</si>
  <si>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</si>
  <si>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</si>
  <si>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</si>
  <si>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</si>
  <si>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</si>
  <si>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</si>
  <si>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</si>
  <si>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</si>
  <si>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</si>
  <si>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</si>
  <si>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</si>
  <si>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</si>
  <si>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</si>
  <si>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</si>
  <si>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</si>
  <si>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</si>
  <si>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</si>
  <si>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</si>
  <si>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</si>
  <si>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</si>
  <si>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</si>
  <si>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</si>
  <si>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</si>
  <si>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</si>
  <si>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</si>
  <si>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</si>
  <si>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</si>
  <si>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</si>
  <si>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</si>
  <si>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</si>
  <si>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</si>
  <si>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</si>
  <si>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</si>
  <si>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</si>
  <si>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</si>
  <si>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</si>
  <si>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</si>
  <si>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</si>
  <si>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</si>
  <si>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</si>
  <si>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</si>
  <si>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</si>
  <si>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</si>
  <si>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</si>
  <si>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</si>
  <si>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</si>
  <si>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</si>
  <si>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</si>
  <si>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</si>
  <si>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</si>
  <si>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</si>
  <si>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</si>
  <si>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</si>
  <si>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</si>
  <si>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</si>
  <si>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</si>
  <si>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</si>
  <si>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</si>
  <si>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</si>
  <si>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</si>
  <si>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</si>
  <si>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</si>
  <si>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</si>
  <si>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</si>
  <si>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</si>
  <si>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</si>
  <si>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</si>
  <si>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</si>
  <si>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</si>
  <si>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</si>
  <si>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</si>
  <si>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</si>
  <si>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</si>
  <si>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</si>
  <si>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</si>
  <si>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</si>
  <si>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</si>
  <si>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</si>
  <si>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</si>
  <si>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</si>
  <si>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</si>
  <si>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</si>
  <si>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</si>
  <si>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</si>
  <si>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</si>
  <si>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</si>
  <si>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</si>
  <si>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</si>
  <si>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</si>
  <si>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</si>
  <si>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</si>
  <si>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</si>
  <si>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</si>
  <si>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</si>
  <si>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</si>
  <si>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</si>
  <si>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</si>
  <si>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</si>
  <si>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</si>
  <si>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</si>
  <si>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</si>
  <si>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</si>
  <si>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</si>
  <si>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</si>
  <si>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</si>
  <si>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</si>
  <si>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</si>
  <si>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</si>
  <si>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</si>
  <si>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</si>
  <si>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</si>
  <si>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</si>
  <si>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</si>
  <si>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</si>
  <si>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</si>
  <si>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</si>
  <si>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</si>
  <si>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</si>
  <si>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</si>
  <si>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</si>
  <si>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</si>
  <si>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</si>
  <si>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</si>
  <si>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</si>
  <si>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</si>
  <si>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</si>
  <si>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</si>
  <si>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</si>
  <si>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</si>
  <si>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</si>
  <si>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</si>
  <si>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</si>
  <si>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</si>
  <si>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</si>
  <si>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</si>
  <si>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</si>
  <si>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</si>
  <si>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</si>
  <si>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</si>
  <si>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</si>
  <si>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</si>
  <si>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</si>
  <si>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</si>
  <si>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</si>
  <si>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</si>
  <si>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</si>
  <si>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</si>
  <si>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</si>
  <si>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</si>
  <si>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</si>
  <si>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</si>
  <si>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</si>
  <si>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</si>
  <si>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</si>
  <si>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</si>
  <si>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</si>
  <si>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</si>
  <si>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</si>
  <si>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</si>
  <si>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</si>
  <si>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</si>
  <si>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</si>
  <si>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</si>
  <si>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</si>
  <si>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</si>
  <si>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</si>
  <si>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</si>
  <si>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</si>
  <si>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</si>
  <si>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</si>
  <si>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</si>
  <si>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</si>
  <si>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</si>
  <si>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</si>
  <si>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</si>
  <si>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</si>
  <si>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</si>
  <si>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</si>
  <si>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</si>
  <si>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</si>
  <si>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</si>
  <si>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</si>
  <si>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</si>
  <si>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</si>
  <si>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</si>
  <si>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</si>
  <si>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</si>
  <si>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</si>
  <si>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</si>
  <si>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</si>
  <si>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</si>
  <si>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</si>
  <si>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</si>
  <si>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</si>
  <si>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</si>
  <si>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</si>
  <si>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</si>
  <si>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</si>
  <si>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</si>
  <si>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</si>
  <si>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</si>
  <si>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</si>
  <si>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</si>
  <si>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</si>
  <si>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</si>
  <si>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</si>
  <si>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</si>
  <si>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</si>
  <si>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</si>
  <si>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</si>
  <si>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</si>
  <si>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</si>
  <si>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</si>
  <si>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</si>
  <si>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</si>
  <si>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</si>
  <si>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</si>
  <si>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</si>
  <si>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</si>
  <si>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</si>
  <si>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</si>
  <si>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</si>
  <si>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</si>
  <si>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</si>
  <si>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</si>
  <si>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</si>
  <si>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</si>
  <si>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</si>
  <si>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</si>
  <si>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</si>
  <si>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</si>
  <si>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</si>
  <si>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</si>
  <si>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</si>
  <si>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</si>
  <si>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</si>
  <si>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</si>
  <si>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</si>
  <si>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</si>
  <si>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</si>
  <si>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</si>
  <si>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</si>
  <si>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</si>
  <si>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</si>
  <si>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</si>
  <si>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</si>
  <si>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</si>
  <si>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</si>
  <si>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</si>
  <si>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</si>
  <si>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</si>
  <si>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</si>
  <si>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</si>
  <si>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</si>
  <si>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</si>
  <si>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</si>
  <si>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</si>
  <si>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</si>
  <si>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</si>
  <si>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</si>
  <si>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</si>
  <si>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</si>
  <si>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</si>
  <si>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</si>
  <si>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</si>
  <si>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</si>
  <si>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</si>
  <si>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</si>
  <si>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</si>
  <si>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</si>
  <si>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</si>
  <si>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</si>
  <si>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</si>
  <si>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</si>
  <si>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</si>
  <si>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</si>
  <si>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</si>
  <si>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</si>
  <si>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</si>
  <si>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</si>
  <si>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</si>
  <si>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</si>
  <si>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</si>
  <si>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</si>
  <si>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</si>
  <si>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</si>
  <si>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</si>
  <si>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</si>
  <si>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</si>
  <si>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</si>
  <si>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</si>
  <si>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</si>
  <si>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</si>
  <si>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</si>
  <si>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</si>
  <si>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</si>
  <si>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</si>
  <si>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</si>
  <si>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</si>
  <si>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</si>
  <si>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</si>
  <si>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</si>
  <si>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</si>
  <si>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</si>
  <si>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</si>
  <si>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</si>
  <si>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</si>
  <si>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</si>
  <si>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</si>
  <si>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</si>
  <si>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</si>
  <si>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</si>
  <si>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</si>
  <si>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</si>
  <si>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</si>
  <si>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</si>
  <si>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</si>
  <si>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</si>
  <si>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</si>
  <si>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</si>
  <si>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</si>
  <si>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</si>
  <si>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</si>
  <si>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</si>
  <si>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</si>
  <si>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</si>
  <si>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</si>
  <si>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</si>
  <si>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</si>
  <si>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</si>
  <si>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</si>
  <si>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</si>
  <si>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</si>
  <si>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</si>
  <si>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</si>
  <si>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</si>
  <si>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</si>
  <si>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</si>
  <si>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</si>
  <si>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</si>
  <si>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</si>
  <si>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</si>
  <si>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</si>
  <si>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</si>
  <si>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</si>
  <si>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</si>
  <si>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</si>
  <si>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</si>
  <si>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</si>
  <si>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</si>
  <si>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</si>
  <si>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</si>
  <si>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</si>
  <si>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</si>
  <si>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</si>
  <si>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</si>
  <si>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</si>
  <si>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</si>
  <si>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</si>
  <si>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</si>
  <si>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</si>
  <si>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</si>
  <si>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</si>
  <si>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</si>
  <si>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</si>
  <si>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</si>
  <si>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</si>
  <si>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</si>
  <si>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</si>
  <si>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</si>
  <si>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</si>
  <si>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</si>
  <si>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</si>
  <si>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</si>
  <si>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</si>
  <si>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</si>
  <si>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</si>
  <si>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</si>
  <si>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</si>
  <si>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</si>
  <si>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</si>
  <si>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</si>
  <si>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</si>
  <si>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</si>
  <si>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</si>
  <si>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</si>
  <si>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</si>
  <si>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</si>
  <si>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</si>
  <si>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</si>
  <si>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</si>
  <si>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</si>
  <si>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</si>
  <si>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</si>
  <si>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</si>
  <si>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</si>
  <si>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</si>
  <si>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</si>
  <si>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</si>
  <si>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</si>
  <si>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</si>
  <si>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</si>
  <si>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</si>
  <si>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</si>
  <si>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</si>
  <si>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</si>
  <si>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</si>
  <si>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</si>
  <si>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</si>
  <si>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</si>
  <si>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</si>
  <si>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</si>
  <si>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</si>
  <si>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</si>
  <si>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</si>
  <si>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</si>
  <si>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</si>
  <si>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</si>
  <si>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</si>
  <si>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</si>
  <si>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</si>
  <si>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</si>
  <si>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</si>
  <si>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</si>
  <si>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</si>
  <si>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</si>
  <si>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</si>
  <si>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</si>
  <si>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</si>
  <si>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</si>
  <si>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</si>
  <si>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</si>
  <si>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</si>
  <si>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</si>
  <si>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</si>
  <si>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</si>
  <si>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</si>
  <si>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</si>
  <si>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</si>
  <si>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</si>
  <si>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</si>
  <si>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</si>
  <si>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</si>
  <si>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</si>
  <si>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</si>
  <si>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</si>
  <si>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</si>
  <si>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</si>
  <si>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</si>
  <si>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</si>
  <si>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</si>
  <si>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</si>
  <si>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</si>
  <si>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</si>
  <si>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</si>
  <si>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</si>
  <si>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</si>
  <si>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</si>
  <si>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</si>
  <si>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</si>
  <si>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</si>
  <si>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</si>
  <si>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</si>
  <si>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</si>
  <si>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</si>
  <si>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</si>
  <si>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</si>
  <si>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</si>
  <si>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</si>
  <si>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</si>
  <si>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</si>
  <si>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</si>
  <si>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</si>
  <si>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</si>
  <si>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</si>
  <si>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</si>
  <si>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</si>
  <si>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</si>
  <si>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</si>
  <si>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</si>
  <si>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</si>
  <si>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</si>
  <si>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</si>
  <si>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</si>
  <si>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</si>
  <si>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</si>
  <si>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</si>
  <si>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</si>
  <si>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</si>
  <si>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</si>
  <si>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</si>
  <si>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</si>
  <si>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</si>
  <si>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</si>
  <si>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</si>
  <si>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</si>
  <si>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</si>
  <si>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</si>
  <si>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</si>
  <si>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</si>
  <si>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</si>
  <si>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</si>
  <si>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</si>
  <si>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</si>
  <si>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</si>
  <si>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</si>
  <si>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</si>
  <si>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</si>
  <si>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</si>
  <si>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</si>
  <si>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</si>
  <si>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</si>
  <si>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</si>
  <si>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</si>
  <si>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</si>
  <si>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</si>
  <si>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</si>
  <si>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</si>
  <si>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</si>
  <si>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</si>
  <si>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</si>
  <si>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</si>
  <si>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</si>
  <si>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</si>
  <si>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</si>
  <si>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</si>
  <si>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</si>
  <si>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</si>
  <si>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</si>
  <si>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</si>
  <si>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</si>
  <si>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</si>
  <si>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</si>
  <si>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</si>
  <si>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</si>
  <si>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</si>
  <si>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</si>
  <si>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</si>
  <si>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</si>
  <si>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</si>
  <si>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</si>
  <si>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</si>
  <si>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</si>
  <si>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</si>
  <si>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</si>
  <si>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</si>
  <si>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</si>
  <si>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</si>
  <si>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</si>
  <si>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</si>
  <si>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</si>
  <si>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</si>
  <si>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</si>
  <si>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</si>
  <si>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</si>
  <si>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</si>
  <si>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</si>
  <si>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</si>
  <si>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</si>
  <si>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</si>
  <si>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</si>
  <si>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</si>
  <si>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</si>
  <si>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</si>
  <si>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</si>
  <si>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</si>
  <si>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</si>
  <si>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</si>
  <si>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</si>
  <si>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</si>
  <si>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</si>
  <si>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</si>
  <si>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</si>
  <si>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</si>
  <si>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</si>
  <si>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</si>
  <si>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</si>
  <si>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</si>
  <si>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</si>
  <si>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</si>
  <si>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</si>
  <si>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</si>
  <si>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</si>
  <si>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</si>
  <si>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</si>
  <si>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</si>
  <si>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</si>
  <si>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</si>
  <si>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</si>
  <si>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</si>
  <si>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</si>
  <si>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</si>
  <si>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</si>
  <si>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</si>
  <si>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</si>
  <si>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</si>
  <si>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</si>
  <si>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</si>
  <si>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</si>
  <si>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</si>
  <si>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</si>
  <si>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</si>
  <si>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</si>
  <si>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</si>
  <si>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</si>
  <si>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</si>
  <si>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</si>
  <si>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</si>
  <si>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</si>
  <si>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</si>
  <si>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</si>
  <si>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</si>
  <si>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</si>
  <si>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</si>
  <si>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</si>
  <si>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</si>
  <si>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</si>
  <si>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</si>
  <si>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</si>
  <si>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</si>
  <si>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</si>
  <si>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</si>
  <si>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</si>
  <si>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</si>
  <si>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</si>
  <si>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</si>
  <si>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</si>
  <si>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</si>
  <si>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</si>
  <si>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</si>
  <si>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</si>
  <si>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</si>
  <si>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</si>
  <si>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</si>
  <si>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</si>
  <si>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</si>
  <si>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</si>
  <si>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</si>
  <si>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</si>
  <si>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</si>
  <si>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</si>
  <si>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</si>
  <si>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</si>
  <si>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</si>
  <si>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</si>
  <si>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</si>
  <si>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</si>
  <si>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</si>
  <si>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</si>
  <si>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</si>
  <si>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</si>
  <si>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</si>
  <si>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</si>
  <si>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</si>
  <si>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</si>
  <si>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</si>
  <si>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</si>
  <si>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</si>
  <si>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</si>
  <si>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</si>
  <si>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</si>
  <si>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</si>
  <si>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</si>
  <si>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</si>
  <si>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</si>
  <si>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</si>
  <si>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</si>
  <si>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</si>
  <si>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</si>
  <si>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</si>
  <si>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</si>
  <si>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</si>
  <si>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</si>
  <si>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</si>
  <si>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</si>
  <si>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</si>
  <si>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</si>
  <si>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</si>
  <si>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</si>
  <si>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</si>
  <si>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</si>
  <si>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</si>
  <si>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</si>
  <si>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</si>
  <si>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</si>
  <si>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</si>
  <si>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</si>
  <si>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</si>
  <si>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</si>
  <si>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</si>
  <si>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</si>
  <si>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</si>
  <si>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</si>
  <si>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</si>
  <si>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</si>
  <si>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</si>
  <si>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</si>
  <si>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</si>
  <si>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</si>
  <si>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</si>
  <si>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</si>
  <si>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</si>
  <si>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</si>
  <si>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</si>
  <si>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</si>
  <si>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</si>
  <si>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</si>
  <si>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</si>
  <si>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</si>
  <si>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</si>
  <si>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</si>
  <si>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</si>
  <si>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</si>
  <si>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</si>
  <si>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</si>
  <si>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</si>
  <si>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</si>
  <si>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</si>
  <si>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</si>
  <si>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</si>
  <si>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</si>
  <si>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</si>
  <si>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</si>
  <si>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</si>
  <si>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</si>
  <si>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</si>
  <si>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</si>
  <si>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</si>
  <si>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</si>
  <si>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</si>
  <si>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</si>
  <si>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</si>
  <si>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</si>
  <si>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</si>
  <si>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</si>
  <si>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</si>
  <si>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</si>
  <si>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</si>
  <si>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</si>
  <si>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</si>
  <si>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</si>
  <si>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</si>
  <si>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</si>
  <si>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</si>
  <si>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</si>
  <si>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</si>
  <si>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</si>
  <si>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</si>
  <si>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</si>
  <si>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</si>
  <si>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</si>
  <si>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</si>
  <si>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</si>
  <si>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</si>
  <si>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</si>
  <si>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</si>
  <si>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</si>
  <si>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</si>
  <si>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</si>
  <si>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</si>
  <si>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</si>
  <si>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</si>
  <si>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</si>
  <si>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</si>
  <si>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</si>
  <si>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</si>
  <si>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</si>
  <si>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</si>
  <si>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</si>
  <si>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</si>
  <si>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</si>
  <si>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</si>
  <si>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</si>
  <si>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</si>
  <si>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</si>
  <si>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</si>
  <si>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</si>
  <si>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</si>
  <si>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</si>
  <si>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</si>
  <si>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</si>
  <si>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</si>
  <si>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</si>
  <si>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</si>
  <si>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</si>
  <si>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</si>
  <si>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</si>
  <si>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</si>
  <si>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</si>
  <si>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</si>
  <si>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</si>
  <si>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</si>
  <si>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</si>
  <si>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</si>
  <si>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</si>
  <si>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</si>
  <si>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</si>
  <si>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</si>
  <si>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</si>
  <si>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</si>
  <si>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</si>
  <si>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</si>
  <si>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</si>
  <si>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</si>
  <si>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</si>
  <si>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</si>
  <si>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</si>
  <si>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</si>
  <si>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</si>
  <si>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</si>
  <si>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</si>
  <si>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</si>
  <si>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</si>
  <si>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</si>
  <si>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</si>
  <si>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</si>
  <si>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</si>
  <si>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</si>
  <si>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</si>
  <si>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</si>
  <si>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</si>
  <si>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</si>
  <si>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</si>
  <si>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</si>
  <si>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</si>
  <si>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</si>
  <si>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</si>
  <si>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</si>
  <si>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</si>
  <si>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</si>
  <si>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</si>
  <si>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</si>
  <si>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</si>
  <si>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</si>
  <si>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</si>
  <si>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</si>
  <si>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</si>
  <si>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</si>
  <si>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</si>
  <si>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</si>
  <si>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</si>
  <si>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</si>
  <si>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</si>
  <si>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</si>
  <si>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</si>
  <si>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</si>
  <si>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</si>
  <si>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</si>
  <si>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</si>
  <si>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</si>
  <si>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</si>
  <si>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</si>
  <si>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</si>
  <si>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</si>
  <si>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</si>
  <si>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</si>
  <si>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</si>
  <si>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</si>
  <si>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</si>
  <si>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</si>
  <si>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</si>
  <si>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</si>
  <si>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</si>
  <si>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</si>
  <si>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</si>
  <si>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</si>
  <si>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</si>
  <si>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</si>
  <si>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</si>
  <si>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</si>
  <si>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</si>
  <si>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</si>
  <si>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</si>
  <si>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</si>
  <si>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</si>
  <si>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</si>
  <si>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</si>
  <si>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</si>
  <si>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</si>
  <si>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</si>
  <si>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</si>
  <si>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</si>
  <si>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</si>
  <si>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</si>
  <si>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</si>
  <si>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</si>
  <si>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</si>
  <si>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</si>
  <si>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</si>
  <si>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</si>
  <si>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</si>
  <si>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</si>
  <si>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</si>
  <si>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</si>
  <si>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</si>
  <si>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</si>
  <si>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</si>
  <si>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</si>
  <si>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</si>
  <si>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</si>
  <si>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</si>
  <si>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</si>
  <si>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</si>
  <si>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</si>
  <si>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</si>
  <si>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</si>
  <si>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</si>
  <si>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</si>
  <si>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</si>
  <si>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</si>
  <si>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</si>
  <si>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</si>
  <si>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</si>
  <si>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</si>
  <si>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</si>
  <si>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</si>
  <si>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</si>
  <si>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</si>
  <si>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</si>
  <si>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</si>
  <si>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</si>
  <si>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</si>
  <si>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</si>
  <si>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</si>
  <si>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</si>
  <si>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</si>
  <si>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</si>
  <si>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</si>
  <si>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</si>
  <si>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</si>
  <si>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</si>
  <si>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</si>
  <si>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</si>
  <si>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</si>
  <si>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</si>
  <si>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</si>
  <si>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</si>
  <si>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</si>
  <si>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</si>
  <si>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</si>
  <si>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</si>
  <si>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</si>
  <si>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</si>
  <si>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</si>
  <si>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</si>
  <si>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</si>
  <si>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</si>
  <si>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</si>
  <si>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</si>
  <si>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</si>
  <si>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</si>
  <si>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</si>
  <si>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</si>
  <si>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</si>
  <si>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</si>
  <si>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</si>
  <si>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</si>
  <si>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</si>
  <si>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</si>
  <si>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</si>
  <si>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</si>
  <si>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</si>
  <si>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</si>
  <si>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</si>
  <si>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</si>
  <si>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</si>
  <si>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</si>
  <si>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</si>
  <si>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</si>
  <si>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</si>
  <si>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</si>
  <si>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</si>
  <si>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</si>
  <si>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</si>
  <si>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</si>
  <si>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</si>
  <si>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</si>
  <si>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</si>
  <si>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</si>
  <si>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</si>
  <si>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</si>
  <si>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</si>
  <si>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</si>
  <si>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</si>
  <si>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</si>
  <si>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</si>
  <si>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</si>
  <si>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</si>
  <si>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</si>
  <si>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</si>
  <si>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</si>
  <si>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</si>
  <si>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</si>
  <si>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</si>
  <si>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</si>
  <si>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</si>
  <si>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</si>
  <si>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</si>
  <si>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</si>
  <si>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</si>
  <si>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</si>
  <si>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</si>
  <si>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</si>
  <si>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</si>
  <si>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</si>
  <si>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</si>
  <si>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</si>
  <si>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</si>
  <si>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</si>
  <si>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</si>
  <si>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</si>
  <si>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</si>
  <si>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</si>
  <si>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</si>
  <si>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</si>
  <si>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</si>
  <si>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</si>
  <si>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</si>
  <si>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</si>
  <si>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</si>
  <si>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</si>
  <si>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</si>
  <si>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</si>
  <si>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</si>
  <si>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</si>
  <si>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</si>
  <si>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</si>
  <si>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</si>
  <si>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</si>
  <si>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</si>
  <si>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</si>
  <si>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</si>
  <si>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</si>
  <si>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</si>
  <si>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</si>
  <si>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</si>
  <si>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</si>
  <si>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</si>
  <si>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</si>
  <si>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</si>
  <si>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</si>
  <si>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</si>
  <si>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</si>
  <si>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</si>
  <si>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</si>
  <si>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</si>
  <si>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</si>
  <si>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</si>
  <si>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</si>
  <si>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</si>
  <si>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</si>
  <si>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</si>
  <si>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</si>
  <si>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</si>
  <si>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</si>
  <si>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</si>
  <si>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</si>
  <si>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</si>
  <si>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</si>
  <si>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</si>
  <si>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</si>
  <si>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</si>
  <si>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</si>
  <si>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</si>
  <si>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</si>
  <si>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</si>
  <si>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</si>
  <si>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</si>
  <si>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</si>
  <si>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</si>
  <si>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</si>
  <si>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</si>
  <si>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</si>
  <si>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</si>
  <si>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</si>
  <si>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</si>
  <si>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</si>
  <si>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</si>
  <si>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</si>
  <si>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</si>
  <si>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</si>
  <si>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</si>
  <si>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</si>
  <si>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</si>
  <si>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</si>
  <si>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</si>
  <si>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</si>
  <si>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</si>
  <si>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</si>
  <si>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</si>
  <si>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</si>
  <si>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</si>
  <si>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</si>
  <si>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</si>
  <si>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</si>
  <si>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</si>
  <si>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</si>
  <si>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</si>
  <si>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</si>
  <si>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</si>
  <si>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</si>
  <si>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</si>
  <si>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</si>
  <si>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</si>
  <si>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</si>
  <si>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</si>
  <si>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</si>
  <si>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</si>
  <si>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</si>
  <si>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</si>
  <si>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</si>
  <si>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</si>
  <si>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</si>
  <si>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</si>
  <si>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</si>
  <si>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</si>
  <si>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</si>
  <si>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</si>
  <si>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</si>
  <si>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</si>
  <si>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</si>
  <si>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</si>
  <si>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</si>
  <si>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</si>
  <si>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</si>
  <si>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</si>
  <si>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</si>
  <si>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</si>
  <si>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</si>
  <si>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</si>
  <si>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</si>
  <si>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</si>
  <si>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</si>
  <si>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</si>
  <si>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</si>
  <si>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</si>
  <si>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</si>
  <si>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</si>
  <si>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</si>
  <si>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</si>
  <si>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</si>
  <si>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</si>
  <si>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</si>
  <si>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</si>
  <si>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</si>
  <si>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</si>
  <si>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</si>
  <si>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</si>
  <si>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</si>
  <si>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</si>
  <si>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</si>
  <si>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</si>
  <si>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</si>
  <si>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</si>
  <si>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</si>
  <si>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</si>
  <si>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</si>
  <si>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</si>
  <si>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</si>
  <si>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</si>
  <si>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</si>
  <si>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</si>
  <si>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</si>
  <si>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</si>
  <si>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</si>
  <si>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</si>
  <si>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</si>
  <si>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</si>
  <si>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</si>
  <si>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</si>
  <si>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</si>
  <si>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</si>
  <si>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</si>
  <si>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</si>
  <si>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</si>
  <si>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</si>
  <si>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</si>
  <si>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</si>
  <si>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</si>
  <si>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</si>
  <si>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</si>
  <si>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</si>
  <si>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</si>
  <si>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</si>
  <si>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</si>
  <si>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</si>
  <si>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</si>
  <si>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</si>
  <si>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</si>
  <si>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</si>
  <si>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</si>
  <si>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</si>
  <si>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</si>
  <si>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</si>
  <si>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</si>
  <si>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</si>
  <si>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</si>
  <si>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</si>
  <si>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</si>
  <si>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</si>
  <si>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</si>
  <si>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</si>
  <si>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</si>
  <si>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</si>
  <si>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</si>
  <si>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</si>
  <si>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</si>
  <si>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</si>
  <si>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</si>
  <si>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</si>
  <si>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</si>
  <si>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</si>
  <si>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</si>
  <si>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</si>
  <si>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</si>
  <si>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</si>
  <si>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</si>
  <si>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</si>
  <si>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</si>
  <si>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</si>
  <si>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</si>
  <si>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</si>
  <si>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</si>
  <si>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</si>
  <si>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</si>
  <si>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</si>
  <si>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</si>
  <si>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</si>
  <si>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</si>
  <si>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</si>
  <si>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</si>
  <si>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</si>
  <si>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</si>
  <si>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</si>
  <si>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</si>
  <si>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</si>
  <si>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</si>
  <si>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</si>
  <si>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</si>
  <si>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</si>
  <si>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</si>
  <si>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</si>
  <si>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</si>
  <si>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</si>
  <si>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</si>
  <si>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</si>
  <si>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</si>
  <si>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</si>
  <si>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</si>
  <si>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</si>
  <si>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</si>
  <si>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</si>
  <si>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</si>
  <si>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</si>
  <si>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</si>
  <si>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</si>
  <si>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</si>
  <si>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</si>
  <si>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</si>
  <si>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</si>
  <si>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</si>
  <si>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</si>
  <si>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</si>
  <si>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</si>
  <si>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</si>
  <si>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</si>
  <si>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</si>
  <si>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</si>
  <si>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</si>
  <si>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</si>
  <si>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</si>
  <si>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</si>
  <si>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</si>
  <si>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</si>
  <si>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</si>
  <si>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</si>
  <si>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</si>
  <si>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</si>
  <si>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</si>
  <si>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</si>
  <si>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</si>
  <si>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</si>
  <si>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</si>
  <si>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</si>
  <si>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</si>
  <si>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</si>
  <si>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</si>
  <si>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</si>
  <si>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</si>
  <si>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</si>
  <si>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</si>
  <si>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</si>
  <si>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</si>
  <si>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</si>
  <si>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</si>
  <si>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</si>
  <si>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</si>
  <si>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</si>
  <si>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</si>
  <si>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</si>
  <si>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</si>
  <si>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</si>
  <si>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</si>
  <si>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</si>
  <si>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</si>
  <si>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</si>
  <si>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</si>
  <si>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</si>
  <si>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</si>
  <si>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</si>
  <si>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</si>
  <si>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</si>
  <si>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</si>
  <si>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</si>
  <si>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</si>
  <si>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</si>
  <si>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</si>
  <si>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</si>
  <si>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</si>
  <si>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</si>
  <si>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</si>
  <si>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</si>
  <si>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</si>
  <si>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</si>
  <si>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</si>
  <si>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</si>
  <si>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</si>
  <si>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</si>
  <si>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</si>
  <si>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</si>
  <si>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</si>
  <si>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</si>
  <si>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</si>
  <si>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</si>
  <si>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</si>
  <si>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</si>
  <si>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</si>
  <si>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</si>
  <si>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</si>
  <si>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</si>
  <si>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</si>
  <si>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</si>
  <si>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</si>
  <si>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</si>
  <si>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</si>
  <si>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</si>
  <si>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</si>
  <si>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</si>
  <si>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</si>
  <si>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</si>
  <si>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</si>
  <si>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</si>
  <si>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</si>
  <si>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</si>
  <si>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</si>
  <si>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</si>
  <si>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</si>
  <si>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</si>
  <si>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</si>
  <si>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</si>
  <si>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</si>
  <si>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</si>
  <si>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</si>
  <si>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</si>
  <si>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</si>
  <si>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</si>
  <si>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</si>
  <si>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</si>
  <si>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</si>
  <si>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</si>
  <si>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</si>
  <si>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</si>
  <si>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</si>
  <si>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</si>
  <si>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</si>
  <si>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</si>
  <si>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</si>
  <si>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</si>
  <si>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</si>
  <si>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</si>
  <si>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</si>
  <si>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</si>
  <si>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</si>
  <si>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</si>
  <si>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</si>
  <si>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</si>
  <si>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</si>
  <si>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</si>
  <si>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</si>
  <si>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</si>
  <si>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</si>
  <si>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</si>
  <si>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</si>
  <si>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</si>
  <si>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</si>
  <si>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</si>
  <si>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</si>
  <si>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</si>
  <si>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</si>
  <si>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</si>
  <si>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</si>
  <si>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</si>
  <si>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</si>
  <si>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</si>
  <si>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</si>
  <si>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</si>
  <si>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</si>
  <si>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</si>
  <si>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</si>
  <si>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</si>
  <si>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</si>
  <si>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</si>
  <si>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</si>
  <si>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</si>
  <si>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</si>
  <si>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</si>
  <si>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</si>
  <si>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</si>
  <si>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</si>
  <si>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</si>
  <si>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</si>
  <si>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</si>
  <si>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</si>
  <si>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</si>
  <si>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</si>
  <si>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</si>
  <si>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</si>
  <si>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</si>
  <si>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</si>
  <si>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</si>
  <si>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</si>
  <si>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</si>
  <si>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</si>
  <si>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</si>
  <si>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</si>
  <si>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</si>
  <si>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</si>
  <si>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</si>
  <si>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</si>
  <si>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</si>
  <si>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</si>
  <si>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</si>
  <si>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</si>
  <si>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</si>
  <si>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</si>
  <si>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</si>
  <si>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</si>
  <si>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</si>
  <si>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</si>
  <si>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</si>
  <si>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</si>
  <si>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</si>
  <si>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</si>
  <si>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</si>
  <si>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</si>
  <si>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</si>
  <si>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</si>
  <si>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</si>
  <si>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</si>
  <si>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</si>
  <si>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</si>
  <si>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</si>
  <si>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</si>
  <si>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</si>
  <si>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</si>
  <si>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</si>
  <si>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</si>
  <si>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</si>
  <si>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</si>
  <si>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</si>
  <si>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</si>
  <si>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</si>
  <si>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</si>
  <si>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</si>
  <si>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</si>
  <si>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</si>
  <si>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</si>
  <si>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</si>
  <si>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</si>
  <si>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</si>
  <si>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</si>
  <si>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</si>
  <si>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</si>
  <si>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</si>
  <si>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</si>
  <si>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</si>
  <si>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</si>
  <si>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</si>
  <si>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</si>
  <si>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</si>
  <si>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</si>
  <si>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</si>
  <si>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</si>
  <si>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</si>
  <si>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</si>
  <si>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</si>
  <si>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</si>
  <si>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</si>
  <si>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</si>
  <si>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</si>
  <si>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</si>
  <si>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</si>
  <si>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</si>
  <si>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</si>
  <si>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</si>
  <si>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</si>
  <si>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</si>
  <si>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</si>
  <si>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</si>
  <si>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</si>
  <si>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</si>
  <si>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</si>
  <si>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</si>
  <si>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</si>
  <si>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</si>
  <si>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</si>
  <si>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</si>
  <si>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</si>
  <si>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</si>
  <si>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</si>
  <si>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</si>
  <si>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</si>
  <si>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</si>
  <si>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</si>
  <si>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</si>
  <si>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</si>
  <si>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</si>
  <si>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</si>
  <si>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</si>
  <si>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</si>
  <si>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</si>
  <si>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</si>
  <si>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</si>
  <si>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</si>
  <si>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</si>
  <si>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</si>
  <si>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</si>
  <si>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</si>
  <si>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</si>
  <si>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</si>
  <si>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</si>
  <si>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</si>
  <si>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</si>
  <si>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</si>
  <si>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</si>
  <si>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</si>
  <si>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</si>
  <si>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</si>
  <si>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</si>
  <si>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</si>
  <si>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</si>
  <si>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</si>
  <si>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</si>
  <si>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</si>
  <si>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</si>
  <si>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</si>
  <si>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</si>
  <si>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</si>
  <si>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</si>
  <si>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</si>
  <si>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</si>
  <si>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</si>
  <si>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</si>
  <si>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</si>
  <si>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</si>
  <si>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</si>
  <si>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</si>
  <si>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</si>
  <si>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</si>
  <si>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</si>
  <si>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</si>
  <si>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</si>
  <si>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</si>
  <si>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</si>
  <si>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</si>
  <si>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</si>
  <si>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</si>
  <si>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</si>
  <si>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</si>
  <si>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</si>
  <si>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</si>
  <si>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</si>
  <si>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</si>
  <si>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</si>
  <si>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</si>
  <si>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</si>
  <si>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</si>
  <si>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</si>
  <si>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</si>
  <si>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</si>
  <si>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</si>
  <si>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</si>
  <si>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</si>
  <si>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</si>
  <si>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</si>
  <si>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</si>
  <si>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</si>
  <si>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</si>
  <si>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</si>
  <si>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</si>
  <si>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</si>
  <si>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</si>
  <si>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</si>
  <si>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</si>
  <si>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</si>
  <si>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</si>
  <si>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</si>
  <si>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</si>
  <si>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</si>
  <si>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</si>
  <si>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</si>
  <si>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</si>
  <si>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</si>
  <si>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</si>
  <si>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</si>
  <si>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</si>
  <si>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</si>
  <si>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</si>
  <si>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</si>
  <si>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</si>
  <si>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</si>
  <si>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</si>
  <si>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</si>
  <si>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</si>
  <si>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</si>
  <si>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</si>
  <si>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</si>
  <si>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</si>
  <si>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</si>
  <si>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</si>
  <si>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</si>
  <si>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</si>
  <si>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</si>
  <si>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</si>
  <si>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</si>
  <si>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</si>
  <si>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</si>
  <si>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</si>
  <si>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</si>
  <si>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</si>
  <si>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</si>
  <si>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</si>
  <si>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</si>
  <si>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</si>
  <si>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</si>
  <si>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</si>
  <si>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</si>
  <si>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</si>
  <si>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</si>
  <si>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</si>
  <si>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</si>
  <si>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</si>
  <si>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</si>
  <si>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</si>
  <si>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</si>
  <si>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</si>
  <si>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</si>
  <si>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</si>
  <si>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</si>
  <si>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</si>
  <si>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</si>
  <si>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</si>
  <si>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</si>
  <si>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</si>
  <si>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</si>
  <si>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</si>
  <si>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</si>
  <si>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</si>
  <si>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</si>
  <si>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</si>
  <si>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</si>
  <si>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</si>
  <si>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</si>
  <si>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</si>
  <si>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</si>
  <si>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</si>
  <si>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</si>
  <si>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</si>
  <si>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</si>
  <si>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</si>
  <si>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</si>
  <si>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</si>
  <si>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</si>
  <si>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</si>
  <si>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</si>
  <si>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</si>
  <si>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</si>
  <si>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</si>
  <si>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</si>
  <si>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</si>
  <si>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</si>
  <si>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</si>
  <si>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</si>
  <si>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</si>
  <si>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</si>
  <si>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</si>
  <si>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</si>
  <si>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</si>
  <si>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</si>
  <si>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</si>
  <si>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</si>
  <si>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</si>
  <si>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</si>
  <si>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</si>
  <si>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</si>
  <si>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</si>
  <si>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</si>
  <si>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</si>
  <si>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</si>
  <si>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</si>
  <si>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</si>
  <si>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</si>
  <si>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</si>
  <si>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</si>
  <si>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</si>
  <si>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</si>
  <si>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</si>
  <si>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</si>
  <si>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</si>
  <si>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</si>
  <si>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</si>
  <si>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</si>
  <si>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</si>
  <si>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</si>
  <si>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</si>
  <si>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</si>
  <si>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</si>
  <si>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</si>
  <si>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</si>
  <si>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</si>
  <si>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</si>
  <si>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</si>
  <si>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</si>
  <si>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</si>
  <si>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</si>
  <si>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</si>
  <si>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</si>
  <si>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</si>
  <si>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</si>
  <si>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</si>
  <si>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</si>
  <si>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</si>
  <si>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</si>
  <si>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</si>
  <si>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</si>
  <si>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</si>
  <si>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</si>
  <si>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</si>
  <si>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</si>
  <si>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</si>
  <si>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</si>
  <si>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</si>
  <si>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</si>
  <si>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</si>
  <si>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</si>
  <si>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</si>
  <si>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</si>
  <si>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</si>
  <si>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</si>
  <si>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</si>
  <si>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</si>
  <si>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</si>
  <si>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</si>
  <si>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</si>
  <si>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</si>
  <si>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</si>
  <si>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</si>
  <si>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</si>
  <si>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</si>
  <si>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</si>
  <si>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</si>
  <si>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</si>
  <si>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</si>
  <si>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</si>
  <si>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</si>
  <si>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</si>
  <si>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</si>
  <si>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</si>
  <si>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</si>
  <si>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</si>
  <si>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</si>
  <si>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</si>
  <si>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</si>
  <si>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</si>
  <si>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</si>
  <si>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</si>
  <si>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</si>
  <si>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</si>
  <si>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</si>
  <si>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</si>
  <si>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</si>
  <si>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</si>
  <si>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</si>
  <si>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</si>
  <si>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</si>
  <si>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</si>
  <si>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</si>
  <si>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</si>
  <si>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</si>
  <si>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</si>
  <si>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</si>
  <si>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</si>
  <si>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</si>
  <si>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</si>
  <si>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</si>
  <si>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</si>
  <si>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</si>
  <si>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</si>
  <si>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</si>
  <si>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</si>
  <si>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</si>
  <si>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</si>
  <si>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</si>
  <si>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</si>
  <si>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</si>
  <si>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</si>
  <si>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</si>
  <si>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</si>
  <si>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</si>
  <si>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</si>
  <si>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</si>
  <si>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</si>
  <si>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</si>
  <si>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</si>
  <si>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</si>
  <si>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</si>
  <si>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</si>
  <si>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</si>
  <si>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</si>
  <si>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</si>
  <si>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</si>
  <si>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</si>
  <si>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</si>
  <si>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</si>
  <si>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</si>
  <si>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</si>
  <si>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</si>
  <si>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</si>
  <si>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</si>
  <si>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</si>
  <si>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</si>
  <si>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</si>
  <si>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</si>
  <si>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</si>
  <si>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</si>
  <si>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</si>
  <si>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</si>
  <si>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</si>
  <si>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</si>
  <si>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</si>
  <si>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</si>
  <si>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</si>
  <si>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</si>
  <si>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</si>
  <si>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</si>
  <si>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</si>
  <si>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</si>
  <si>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</si>
  <si>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</si>
  <si>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</si>
  <si>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</si>
  <si>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</si>
  <si>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</si>
  <si>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</si>
  <si>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</si>
  <si>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</si>
  <si>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</si>
  <si>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</si>
  <si>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</si>
  <si>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</si>
  <si>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</si>
  <si>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</si>
  <si>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</si>
  <si>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</si>
  <si>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</si>
  <si>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</si>
  <si>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</si>
  <si>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</si>
  <si>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</si>
  <si>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</si>
  <si>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</si>
  <si>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</si>
  <si>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</si>
  <si>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</si>
  <si>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</si>
  <si>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</si>
  <si>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</si>
  <si>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</si>
  <si>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</si>
  <si>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</si>
  <si>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</si>
  <si>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</si>
  <si>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</si>
  <si>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</si>
  <si>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</si>
  <si>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</si>
  <si>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</si>
  <si>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</si>
  <si>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</si>
  <si>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</si>
  <si>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</si>
  <si>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</si>
  <si>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</si>
  <si>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</si>
  <si>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</si>
  <si>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</si>
  <si>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</si>
  <si>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</si>
  <si>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</si>
  <si>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</si>
  <si>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</si>
  <si>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</si>
  <si>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</si>
  <si>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</si>
  <si>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</si>
  <si>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</si>
  <si>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</si>
  <si>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</si>
  <si>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</si>
  <si>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</si>
  <si>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</si>
  <si>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</si>
  <si>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</si>
  <si>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</si>
  <si>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</si>
  <si>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</si>
  <si>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</si>
  <si>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</si>
  <si>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</si>
  <si>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</si>
  <si>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</si>
  <si>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</si>
  <si>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</si>
  <si>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</si>
  <si>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</si>
  <si>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</si>
  <si>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</si>
  <si>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</si>
  <si>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</si>
  <si>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</si>
  <si>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</si>
  <si>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</si>
  <si>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</si>
  <si>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</si>
  <si>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</si>
  <si>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</si>
  <si>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</si>
  <si>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</si>
  <si>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</si>
  <si>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</si>
  <si>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</si>
  <si>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</si>
  <si>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</si>
  <si>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</si>
  <si>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</si>
  <si>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</si>
  <si>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</si>
  <si>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</si>
  <si>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</si>
  <si>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</si>
  <si>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</si>
  <si>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</si>
  <si>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</si>
  <si>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</si>
  <si>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</si>
  <si>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</si>
  <si>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</si>
  <si>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</si>
  <si>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</si>
  <si>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</si>
  <si>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</si>
  <si>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</si>
  <si>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</si>
  <si>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</si>
  <si>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</si>
  <si>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</si>
  <si>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</si>
  <si>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</si>
  <si>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</si>
  <si>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</si>
  <si>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</si>
  <si>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</si>
  <si>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</si>
  <si>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</si>
  <si>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</si>
  <si>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</si>
  <si>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</si>
  <si>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</si>
  <si>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</si>
  <si>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</si>
  <si>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</si>
  <si>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</si>
  <si>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</si>
  <si>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</si>
  <si>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</si>
  <si>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</si>
  <si>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</si>
  <si>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</si>
  <si>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</si>
  <si>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</si>
  <si>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</si>
  <si>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</si>
  <si>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</si>
  <si>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</si>
  <si>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</si>
  <si>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</si>
  <si>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</si>
  <si>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</si>
  <si>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</si>
  <si>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</si>
  <si>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</si>
  <si>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</si>
  <si>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</si>
  <si>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</si>
  <si>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</si>
  <si>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</si>
  <si>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</si>
  <si>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</si>
  <si>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</si>
  <si>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</si>
  <si>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</si>
  <si>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</si>
  <si>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</si>
  <si>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</si>
  <si>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</si>
  <si>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</si>
  <si>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</si>
  <si>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</si>
  <si>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</si>
  <si>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</si>
  <si>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</si>
  <si>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</si>
  <si>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</si>
  <si>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</si>
  <si>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</si>
  <si>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</si>
  <si>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</si>
  <si>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</si>
  <si>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</si>
  <si>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</si>
  <si>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</si>
  <si>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</si>
  <si>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</si>
  <si>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</si>
  <si>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</si>
  <si>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</si>
  <si>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</si>
  <si>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</si>
  <si>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</si>
  <si>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</si>
  <si>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</si>
  <si>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</si>
  <si>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</si>
  <si>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</si>
  <si>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</si>
  <si>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</si>
  <si>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</si>
  <si>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</si>
  <si>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</si>
  <si>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</si>
  <si>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</si>
  <si>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</si>
  <si>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</si>
  <si>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</si>
  <si>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</si>
  <si>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</si>
  <si>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</si>
  <si>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</si>
  <si>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</si>
  <si>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</si>
  <si>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</si>
  <si>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</si>
  <si>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</si>
  <si>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</si>
  <si>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</si>
  <si>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</si>
  <si>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</si>
  <si>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</si>
  <si>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</si>
  <si>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</si>
  <si>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</si>
  <si>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</si>
  <si>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</si>
  <si>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</si>
  <si>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</si>
  <si>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</si>
  <si>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</si>
  <si>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</si>
  <si>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</si>
  <si>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</si>
  <si>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</si>
  <si>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</si>
  <si>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</si>
  <si>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</si>
  <si>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</si>
  <si>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</si>
  <si>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</si>
  <si>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</si>
  <si>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</si>
  <si>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</si>
  <si>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</si>
  <si>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</si>
  <si>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</si>
  <si>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</si>
  <si>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</si>
  <si>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</si>
  <si>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</si>
  <si>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</si>
  <si>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</si>
  <si>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</si>
  <si>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</si>
  <si>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</si>
  <si>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</si>
  <si>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</si>
  <si>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</si>
  <si>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</si>
  <si>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</si>
  <si>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</si>
  <si>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</si>
  <si>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</si>
  <si>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</si>
  <si>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</si>
  <si>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</si>
  <si>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</si>
  <si>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</si>
  <si>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</si>
  <si>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</si>
  <si>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</si>
  <si>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</si>
  <si>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</si>
  <si>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</si>
  <si>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</si>
  <si>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</si>
  <si>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</si>
  <si>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</si>
  <si>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</si>
  <si>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</si>
  <si>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</si>
  <si>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</si>
  <si>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</si>
  <si>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</si>
  <si>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</si>
  <si>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</si>
  <si>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</si>
  <si>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</si>
  <si>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</si>
  <si>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</si>
  <si>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</si>
  <si>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</si>
  <si>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</si>
  <si>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</si>
  <si>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</si>
  <si>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</si>
  <si>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</si>
  <si>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</si>
  <si>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</si>
  <si>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</si>
  <si>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</si>
  <si>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</si>
  <si>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</si>
  <si>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</si>
  <si>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</si>
  <si>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</si>
  <si>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</si>
  <si>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</si>
  <si>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</si>
  <si>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</si>
  <si>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</si>
  <si>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</si>
  <si>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</si>
  <si>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</si>
  <si>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</si>
  <si>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</si>
  <si>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</si>
  <si>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</si>
  <si>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</si>
  <si>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</si>
  <si>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</si>
  <si>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</si>
  <si>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</si>
  <si>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</si>
  <si>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</si>
  <si>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</si>
  <si>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</si>
  <si>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</si>
  <si>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</si>
  <si>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</si>
  <si>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</si>
  <si>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</si>
  <si>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</si>
  <si>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</si>
  <si>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</si>
  <si>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</si>
  <si>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</si>
  <si>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</si>
  <si>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</si>
  <si>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</si>
  <si>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</si>
  <si>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</si>
  <si>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</si>
  <si>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</si>
  <si>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</si>
  <si>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</si>
  <si>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</si>
  <si>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</si>
  <si>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</si>
  <si>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</si>
  <si>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</si>
  <si>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</si>
  <si>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</si>
  <si>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</si>
  <si>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</si>
  <si>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</si>
  <si>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</si>
  <si>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</si>
  <si>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</si>
  <si>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</si>
  <si>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</si>
  <si>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</si>
  <si>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</si>
  <si>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</si>
  <si>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</si>
  <si>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</si>
  <si>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</si>
  <si>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</si>
  <si>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</si>
  <si>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</si>
  <si>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</si>
  <si>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</si>
  <si>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</si>
  <si>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</si>
  <si>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</si>
  <si>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</si>
  <si>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</si>
  <si>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</si>
  <si>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</si>
  <si>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</si>
  <si>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</si>
  <si>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</si>
  <si>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</si>
  <si>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</si>
  <si>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</si>
  <si>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</si>
  <si>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</si>
  <si>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</si>
  <si>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</si>
  <si>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</si>
  <si>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</si>
  <si>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</si>
  <si>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</si>
  <si>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</si>
  <si>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</si>
  <si>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</si>
  <si>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</si>
  <si>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</si>
  <si>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</si>
  <si>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</si>
  <si>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</si>
  <si>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</si>
  <si>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</si>
  <si>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</si>
  <si>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</si>
  <si>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</si>
  <si>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</si>
  <si>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</si>
  <si>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</si>
  <si>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</si>
  <si>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</si>
  <si>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</si>
  <si>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</si>
  <si>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</si>
  <si>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</si>
  <si>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</si>
  <si>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</si>
  <si>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</si>
  <si>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</si>
  <si>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</si>
  <si>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</si>
  <si>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</si>
  <si>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</si>
  <si>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</si>
  <si>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</si>
  <si>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</si>
  <si>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</si>
  <si>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</si>
  <si>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</si>
  <si>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</si>
  <si>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</si>
  <si>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</si>
  <si>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</si>
  <si>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</si>
  <si>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</si>
  <si>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</si>
  <si>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</si>
  <si>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</si>
  <si>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</si>
  <si>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</si>
  <si>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</si>
  <si>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</si>
  <si>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</si>
  <si>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</si>
  <si>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</si>
  <si>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</si>
  <si>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</si>
  <si>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</si>
  <si>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</si>
  <si>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</si>
  <si>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</si>
  <si>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</si>
  <si>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</si>
  <si>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</si>
  <si>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</si>
  <si>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</si>
  <si>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</si>
  <si>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</si>
  <si>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</si>
  <si>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</si>
  <si>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</si>
  <si>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</si>
  <si>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</si>
  <si>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</si>
  <si>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</si>
  <si>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</si>
  <si>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</si>
  <si>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</si>
  <si>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</si>
  <si>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</si>
  <si>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</si>
  <si>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</si>
  <si>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</si>
  <si>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</si>
  <si>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</si>
  <si>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</si>
  <si>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</si>
  <si>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</si>
  <si>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</si>
  <si>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</si>
  <si>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</si>
  <si>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</si>
  <si>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</si>
  <si>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</si>
  <si>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</si>
  <si>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</si>
  <si>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</si>
  <si>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</si>
  <si>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</si>
  <si>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</si>
  <si>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</si>
  <si>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</si>
  <si>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</si>
  <si>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</si>
  <si>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</si>
  <si>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</si>
  <si>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</si>
  <si>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</si>
  <si>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</si>
  <si>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</si>
  <si>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</si>
  <si>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</si>
  <si>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</si>
  <si>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</si>
  <si>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</si>
  <si>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</si>
  <si>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</si>
  <si>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</si>
  <si>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</si>
  <si>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</si>
  <si>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</si>
  <si>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</si>
  <si>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</si>
  <si>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</si>
  <si>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</si>
  <si>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</si>
  <si>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</si>
  <si>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</si>
  <si>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</si>
  <si>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</si>
  <si>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</si>
  <si>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</si>
  <si>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</si>
  <si>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</si>
  <si>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</si>
  <si>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</si>
  <si>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</si>
  <si>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</si>
  <si>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</si>
  <si>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</si>
  <si>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</si>
  <si>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</si>
  <si>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</si>
  <si>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</si>
  <si>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</si>
  <si>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</si>
  <si>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</si>
  <si>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</si>
  <si>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</si>
  <si>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</si>
  <si>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</si>
  <si>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</si>
  <si>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</si>
  <si>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</si>
  <si>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</si>
  <si>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</si>
  <si>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</si>
  <si>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</si>
  <si>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</si>
  <si>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</si>
  <si>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</si>
  <si>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</si>
  <si>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</si>
  <si>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</si>
  <si>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</si>
  <si>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</si>
  <si>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</si>
  <si>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</si>
  <si>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</si>
  <si>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</si>
  <si>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</si>
  <si>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</si>
  <si>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</si>
  <si>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</si>
  <si>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</si>
  <si>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</si>
  <si>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</si>
  <si>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</si>
  <si>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</si>
  <si>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</si>
  <si>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</si>
  <si>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</si>
  <si>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</si>
  <si>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</si>
  <si>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</si>
  <si>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</si>
  <si>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</si>
  <si>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</si>
  <si>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</si>
  <si>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</si>
  <si>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</si>
  <si>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</si>
  <si>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</si>
  <si>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</si>
  <si>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</si>
  <si>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</si>
  <si>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</si>
  <si>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</si>
  <si>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</si>
  <si>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</si>
  <si>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</si>
  <si>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</si>
  <si>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</si>
  <si>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</si>
  <si>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</si>
  <si>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</si>
  <si>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</si>
  <si>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</si>
  <si>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</si>
  <si>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</si>
  <si>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</si>
  <si>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</si>
  <si>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</si>
  <si>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</si>
  <si>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</si>
  <si>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</si>
  <si>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</si>
  <si>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</si>
  <si>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</si>
  <si>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</si>
  <si>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</si>
  <si>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</si>
  <si>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</si>
  <si>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</si>
  <si>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</si>
  <si>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</si>
  <si>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</si>
  <si>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</si>
  <si>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</si>
  <si>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</si>
  <si>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</si>
  <si>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</si>
  <si>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</si>
  <si>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</si>
  <si>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</si>
  <si>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</si>
  <si>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</si>
  <si>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</si>
  <si>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</si>
  <si>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</si>
  <si>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</si>
  <si>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</si>
  <si>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</si>
  <si>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</si>
  <si>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</si>
  <si>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</si>
  <si>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</si>
  <si>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</si>
  <si>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</si>
  <si>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</si>
  <si>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</si>
  <si>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</si>
  <si>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</si>
  <si>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</si>
  <si>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</si>
  <si>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</si>
  <si>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</si>
  <si>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</si>
  <si>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</si>
  <si>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</si>
  <si>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</si>
  <si>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</si>
  <si>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</si>
  <si>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</si>
  <si>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</si>
  <si>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</si>
  <si>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</si>
  <si>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</si>
  <si>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</si>
  <si>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</si>
  <si>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</si>
  <si>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</si>
  <si>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</si>
  <si>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</si>
  <si>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</si>
  <si>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</si>
  <si>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</si>
  <si>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</si>
  <si>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</si>
  <si>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</si>
  <si>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</si>
  <si>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</si>
  <si>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</si>
  <si>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</si>
  <si>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</si>
  <si>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</si>
  <si>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</si>
  <si>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</si>
  <si>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</si>
  <si>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</si>
  <si>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</si>
  <si>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</si>
  <si>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</si>
  <si>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</si>
  <si>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</si>
  <si>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</si>
  <si>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</si>
  <si>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</si>
  <si>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</si>
  <si>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</si>
  <si>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</si>
  <si>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</si>
  <si>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</si>
  <si>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</si>
  <si>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</si>
  <si>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</si>
  <si>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</si>
  <si>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</si>
  <si>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</si>
  <si>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</si>
  <si>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</si>
  <si>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</si>
  <si>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</si>
  <si>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</si>
  <si>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</si>
  <si>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</si>
  <si>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</si>
  <si>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</si>
  <si>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</si>
  <si>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</si>
  <si>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</si>
  <si>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</si>
  <si>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</si>
  <si>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</si>
  <si>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</si>
  <si>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</si>
  <si>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</si>
  <si>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</si>
  <si>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</si>
  <si>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</si>
  <si>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</si>
  <si>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</si>
  <si>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</si>
  <si>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</si>
  <si>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</si>
  <si>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</si>
  <si>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</si>
  <si>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</si>
  <si>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</si>
  <si>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</si>
  <si>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</si>
  <si>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</si>
  <si>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</si>
  <si>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</si>
  <si>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</si>
  <si>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</si>
  <si>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</si>
  <si>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</si>
  <si>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</si>
  <si>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</si>
  <si>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</si>
  <si>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</si>
  <si>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</si>
  <si>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</si>
  <si>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</si>
  <si>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</si>
  <si>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</si>
  <si>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</si>
  <si>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</si>
  <si>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</si>
  <si>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</si>
  <si>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</si>
  <si>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</si>
  <si>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</si>
  <si>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</si>
  <si>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</si>
  <si>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</si>
  <si>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</si>
  <si>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</si>
  <si>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</si>
  <si>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</si>
  <si>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</si>
  <si>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</si>
  <si>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</si>
  <si>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</si>
  <si>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</si>
  <si>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</si>
  <si>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</si>
  <si>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</si>
  <si>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</si>
  <si>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</si>
  <si>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</si>
  <si>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</si>
  <si>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</si>
  <si>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</si>
  <si>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</si>
  <si>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</si>
  <si>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</si>
  <si>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</si>
  <si>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</si>
  <si>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</si>
  <si>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</si>
  <si>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</si>
  <si>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</si>
  <si>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</si>
  <si>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</si>
  <si>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</si>
  <si>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</si>
  <si>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</si>
  <si>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</si>
  <si>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</si>
  <si>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</si>
  <si>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</si>
  <si>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</si>
  <si>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</si>
  <si>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</si>
  <si>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</si>
  <si>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</si>
  <si>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</si>
  <si>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</si>
  <si>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</si>
  <si>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</si>
  <si>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</si>
  <si>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</si>
  <si>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</si>
  <si>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</si>
  <si>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</si>
  <si>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</si>
  <si>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</si>
  <si>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</si>
  <si>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</si>
  <si>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</si>
  <si>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</si>
  <si>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</si>
  <si>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</si>
  <si>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</si>
  <si>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</si>
  <si>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</si>
  <si>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</si>
  <si>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</si>
  <si>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</si>
  <si>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</si>
  <si>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</si>
  <si>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</si>
  <si>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</si>
  <si>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</si>
  <si>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</si>
  <si>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</si>
  <si>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</si>
  <si>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</si>
  <si>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</si>
  <si>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</si>
  <si>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</si>
  <si>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</si>
  <si>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</si>
  <si>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</si>
  <si>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</si>
  <si>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</si>
  <si>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</si>
  <si>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</si>
  <si>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</si>
  <si>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</si>
  <si>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</si>
  <si>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</si>
  <si>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</si>
  <si>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</si>
  <si>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</si>
  <si>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</si>
  <si>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</si>
  <si>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</si>
  <si>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</si>
  <si>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</si>
  <si>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</si>
  <si>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</si>
  <si>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</si>
  <si>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</si>
  <si>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</si>
  <si>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</si>
  <si>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</si>
  <si>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</si>
  <si>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</si>
  <si>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</si>
  <si>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</si>
  <si>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</si>
  <si>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</si>
  <si>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</si>
  <si>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</si>
  <si>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</si>
  <si>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</si>
  <si>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</si>
  <si>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</si>
  <si>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</si>
  <si>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</si>
  <si>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</si>
  <si>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</si>
  <si>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</si>
  <si>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</si>
  <si>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</si>
  <si>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</si>
  <si>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</si>
  <si>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</si>
  <si>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</si>
  <si>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</si>
  <si>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</si>
  <si>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</si>
  <si>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</si>
  <si>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</si>
  <si>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</si>
  <si>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</si>
  <si>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</si>
  <si>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</si>
  <si>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</si>
  <si>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</si>
  <si>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</si>
  <si>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</si>
  <si>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</si>
  <si>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</si>
  <si>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</si>
  <si>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</si>
  <si>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</si>
  <si>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</si>
  <si>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</si>
  <si>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</si>
  <si>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</si>
  <si>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</si>
  <si>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</si>
  <si>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</si>
  <si>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</si>
  <si>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</si>
  <si>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</si>
  <si>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</si>
  <si>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</si>
  <si>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</si>
  <si>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</si>
  <si>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</si>
  <si>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</si>
  <si>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</si>
  <si>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</si>
  <si>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</si>
  <si>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</si>
  <si>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</si>
  <si>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</si>
  <si>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</si>
  <si>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</si>
  <si>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</si>
  <si>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</si>
  <si>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</si>
  <si>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</si>
  <si>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</si>
  <si>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</si>
  <si>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</si>
  <si>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</si>
  <si>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</si>
  <si>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</si>
  <si>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</si>
  <si>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</si>
  <si>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</si>
  <si>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</si>
  <si>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</si>
  <si>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</si>
  <si>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</si>
  <si>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</si>
  <si>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</si>
  <si>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</si>
  <si>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</si>
  <si>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</si>
  <si>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</si>
  <si>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</si>
  <si>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</si>
  <si>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</si>
  <si>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</si>
  <si>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</si>
  <si>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</si>
  <si>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</si>
  <si>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</si>
  <si>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</si>
  <si>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</si>
  <si>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</si>
  <si>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</si>
  <si>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</si>
  <si>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</si>
  <si>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</si>
  <si>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</si>
  <si>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</si>
  <si>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</si>
  <si>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</si>
  <si>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</si>
  <si>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</si>
  <si>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</si>
  <si>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</si>
  <si>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</si>
  <si>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</si>
  <si>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</si>
  <si>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</si>
  <si>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</si>
  <si>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</si>
  <si>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</si>
  <si>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</si>
  <si>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</si>
  <si>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</si>
  <si>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</si>
  <si>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</si>
  <si>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</si>
  <si>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</si>
  <si>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</si>
  <si>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</si>
  <si>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</si>
  <si>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</si>
  <si>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</si>
  <si>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</si>
  <si>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</si>
  <si>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</si>
  <si>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</si>
  <si>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</si>
  <si>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</si>
  <si>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</si>
  <si>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</si>
  <si>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</si>
  <si>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</si>
  <si>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</si>
  <si>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</si>
  <si>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</si>
  <si>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</si>
  <si>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</si>
  <si>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</si>
  <si>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</si>
  <si>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</si>
  <si>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</si>
  <si>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</si>
  <si>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</si>
  <si>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</si>
  <si>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</si>
  <si>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</si>
  <si>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</si>
  <si>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</si>
  <si>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</si>
  <si>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</si>
  <si>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</si>
  <si>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</si>
  <si>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</si>
  <si>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</si>
  <si>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</si>
  <si>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</si>
  <si>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</si>
  <si>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</si>
  <si>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</si>
  <si>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</si>
  <si>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</si>
  <si>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</si>
  <si>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</si>
  <si>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</si>
  <si>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</si>
  <si>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</si>
  <si>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</si>
  <si>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</si>
  <si>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</si>
  <si>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</si>
  <si>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</si>
  <si>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</si>
  <si>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</si>
  <si>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</si>
  <si>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</si>
  <si>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</si>
  <si>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</si>
  <si>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</si>
  <si>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</si>
  <si>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</si>
  <si>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</si>
  <si>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</si>
  <si>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</si>
  <si>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</si>
  <si>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</si>
  <si>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</si>
  <si>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</si>
  <si>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</si>
  <si>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</si>
  <si>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</si>
  <si>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</si>
  <si>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</si>
  <si>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</si>
  <si>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</si>
  <si>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</si>
  <si>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</si>
  <si>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</si>
  <si>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</si>
  <si>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</si>
  <si>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</si>
  <si>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</si>
  <si>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</si>
  <si>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</si>
  <si>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</si>
  <si>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</si>
  <si>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</si>
  <si>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</si>
  <si>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</si>
  <si>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</si>
  <si>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</si>
  <si>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</si>
  <si>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</si>
  <si>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</si>
  <si>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</si>
  <si>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</si>
  <si>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</si>
  <si>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</si>
  <si>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</si>
  <si>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</si>
  <si>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</si>
  <si>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</si>
  <si>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</si>
  <si>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</si>
  <si>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</si>
  <si>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</si>
  <si>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</si>
  <si>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</si>
  <si>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</si>
  <si>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</si>
  <si>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</si>
  <si>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</si>
  <si>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</si>
  <si>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</si>
  <si>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</si>
  <si>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</si>
  <si>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</si>
  <si>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</si>
  <si>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</si>
  <si>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</si>
  <si>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</si>
  <si>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</si>
  <si>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</si>
  <si>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</si>
  <si>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</si>
  <si>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</si>
  <si>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</si>
  <si>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</si>
  <si>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</si>
  <si>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</si>
  <si>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</si>
  <si>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</si>
  <si>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</si>
  <si>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</si>
  <si>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</si>
  <si>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</si>
  <si>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</si>
  <si>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</si>
  <si>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</si>
  <si>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</si>
  <si>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</si>
  <si>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</si>
  <si>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</si>
  <si>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</si>
  <si>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</si>
  <si>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</si>
  <si>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</si>
  <si>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</si>
  <si>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</si>
  <si>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</si>
  <si>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</si>
  <si>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</si>
  <si>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</si>
  <si>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</si>
  <si>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</si>
  <si>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</si>
  <si>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</si>
  <si>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</si>
  <si>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</si>
  <si>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</si>
  <si>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</si>
  <si>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</si>
  <si>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</si>
  <si>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</si>
  <si>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</si>
  <si>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</si>
  <si>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</si>
  <si>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</si>
  <si>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</si>
  <si>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</si>
  <si>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</si>
  <si>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</si>
  <si>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</si>
  <si>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</si>
  <si>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</si>
  <si>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</si>
  <si>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</si>
  <si>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</si>
  <si>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</si>
  <si>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</si>
  <si>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</si>
  <si>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</si>
  <si>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</si>
  <si>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</si>
  <si>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</si>
  <si>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</si>
  <si>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</si>
  <si>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</si>
  <si>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</si>
  <si>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</si>
  <si>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</si>
  <si>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</si>
  <si>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</si>
  <si>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</si>
  <si>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</si>
  <si>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</si>
  <si>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</si>
  <si>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</si>
  <si>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</si>
  <si>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</si>
  <si>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</si>
  <si>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</si>
  <si>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</si>
  <si>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</si>
  <si>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</si>
  <si>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</si>
  <si>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</si>
  <si>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</si>
  <si>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</si>
  <si>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</si>
  <si>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</si>
  <si>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</si>
  <si>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</si>
  <si>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</si>
  <si>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</si>
  <si>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</si>
  <si>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</si>
  <si>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</si>
  <si>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</si>
  <si>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</si>
  <si>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</si>
  <si>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</si>
  <si>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</si>
  <si>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</si>
  <si>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</si>
  <si>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</si>
  <si>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</si>
  <si>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</si>
  <si>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</si>
  <si>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</si>
  <si>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</si>
  <si>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</si>
  <si>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</si>
  <si>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</si>
  <si>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</si>
  <si>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</si>
  <si>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</si>
  <si>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</si>
  <si>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</si>
  <si>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</si>
  <si>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</si>
  <si>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</si>
  <si>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</si>
  <si>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</si>
  <si>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</si>
  <si>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</si>
  <si>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</si>
  <si>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</si>
  <si>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</si>
  <si>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</si>
  <si>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</si>
  <si>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</si>
  <si>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</si>
  <si>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</si>
  <si>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</si>
  <si>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</si>
  <si>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</si>
  <si>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</si>
  <si>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</si>
  <si>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</si>
  <si>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</si>
  <si>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</si>
  <si>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</si>
  <si>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</si>
  <si>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</si>
  <si>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</si>
  <si>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</si>
  <si>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</si>
  <si>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</si>
  <si>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</si>
  <si>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</si>
  <si>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</si>
  <si>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</si>
  <si>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</si>
  <si>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</si>
  <si>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</si>
  <si>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</si>
  <si>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</si>
  <si>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</si>
  <si>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</si>
  <si>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</si>
  <si>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</si>
  <si>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</si>
  <si>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</si>
  <si>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</si>
  <si>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</si>
  <si>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</si>
  <si>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</si>
  <si>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</si>
  <si>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</si>
  <si>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</si>
  <si>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</si>
  <si>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</si>
  <si>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</si>
  <si>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</si>
  <si>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</si>
  <si>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</si>
  <si>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</si>
  <si>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</si>
  <si>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</si>
  <si>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</si>
  <si>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</si>
  <si>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</si>
  <si>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</si>
  <si>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</si>
  <si>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</si>
  <si>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</si>
  <si>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</si>
  <si>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</si>
  <si>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</si>
  <si>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</si>
  <si>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</si>
  <si>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</si>
  <si>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</si>
  <si>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</si>
  <si>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</si>
  <si>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</si>
  <si>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</si>
  <si>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</si>
  <si>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</si>
  <si>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</si>
  <si>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</si>
  <si>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</si>
  <si>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</si>
  <si>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</si>
  <si>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</si>
  <si>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</si>
  <si>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</si>
  <si>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</si>
  <si>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</si>
  <si>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</si>
  <si>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</si>
  <si>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</si>
  <si>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</si>
  <si>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</si>
  <si>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</si>
  <si>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</si>
  <si>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</si>
  <si>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</si>
  <si>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</si>
  <si>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</si>
  <si>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</si>
  <si>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</si>
  <si>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</si>
  <si>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</si>
  <si>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</si>
  <si>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</si>
  <si>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</si>
  <si>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</si>
  <si>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</si>
  <si>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</si>
  <si>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</si>
  <si>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</si>
  <si>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</si>
  <si>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</si>
  <si>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</si>
  <si>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</si>
  <si>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</si>
  <si>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</si>
  <si>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</si>
  <si>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</si>
  <si>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</si>
  <si>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</si>
  <si>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</si>
  <si>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</si>
  <si>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</si>
  <si>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</si>
  <si>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</si>
  <si>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</si>
  <si>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</si>
  <si>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</si>
  <si>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</si>
  <si>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</si>
  <si>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</si>
  <si>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</si>
  <si>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</si>
  <si>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</si>
  <si>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</si>
  <si>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</si>
  <si>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</si>
  <si>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</si>
  <si>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</si>
  <si>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</si>
  <si>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</si>
  <si>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</si>
  <si>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</si>
  <si>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</si>
  <si>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</si>
  <si>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</si>
  <si>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</si>
  <si>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</si>
  <si>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</si>
  <si>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</si>
  <si>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</si>
  <si>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</si>
  <si>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</si>
  <si>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</si>
  <si>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</si>
  <si>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</si>
  <si>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</si>
  <si>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</si>
  <si>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</si>
  <si>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</si>
  <si>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</si>
  <si>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</si>
  <si>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</si>
  <si>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</si>
  <si>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</si>
  <si>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</si>
  <si>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</si>
  <si>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</si>
  <si>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</si>
  <si>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</si>
  <si>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</si>
  <si>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</si>
  <si>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</si>
  <si>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</si>
  <si>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</si>
  <si>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</si>
  <si>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</si>
  <si>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</si>
  <si>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</si>
  <si>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</si>
  <si>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</si>
  <si>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</si>
  <si>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</si>
  <si>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</si>
  <si>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</si>
  <si>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</si>
  <si>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</si>
  <si>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</si>
  <si>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</si>
  <si>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</si>
  <si>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</si>
  <si>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</si>
  <si>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</si>
  <si>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</si>
  <si>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</si>
  <si>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</si>
  <si>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</si>
  <si>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</si>
  <si>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</si>
  <si>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</si>
  <si>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</si>
  <si>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</si>
  <si>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</si>
  <si>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</si>
  <si>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</si>
  <si>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</si>
  <si>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</si>
  <si>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</si>
  <si>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</si>
  <si>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</si>
  <si>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</si>
  <si>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</si>
  <si>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</si>
  <si>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</si>
  <si>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</si>
  <si>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</si>
  <si>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</si>
  <si>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</si>
  <si>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</si>
  <si>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</si>
  <si>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</si>
  <si>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</si>
  <si>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</si>
  <si>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</si>
  <si>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</si>
  <si>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</si>
  <si>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</si>
  <si>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</si>
  <si>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</si>
  <si>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</si>
  <si>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</si>
  <si>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</si>
  <si>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</si>
  <si>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</si>
  <si>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</si>
  <si>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</si>
  <si>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</si>
  <si>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</si>
  <si>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</si>
  <si>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</si>
  <si>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</si>
  <si>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</si>
  <si>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</si>
  <si>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</si>
  <si>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</si>
  <si>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</si>
  <si>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</si>
  <si>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</si>
  <si>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</si>
  <si>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</si>
  <si>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</si>
  <si>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</si>
  <si>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</si>
  <si>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</si>
  <si>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</si>
  <si>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</si>
  <si>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</si>
  <si>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</si>
  <si>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</si>
  <si>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</si>
  <si>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</si>
  <si>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</si>
  <si>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</si>
  <si>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</si>
  <si>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</si>
  <si>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</si>
  <si>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</si>
  <si>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</si>
  <si>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</si>
  <si>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</si>
  <si>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</si>
  <si>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</si>
  <si>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</si>
  <si>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</si>
  <si>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</si>
  <si>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</si>
  <si>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</si>
  <si>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</si>
  <si>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</si>
  <si>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</si>
  <si>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</si>
  <si>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</si>
  <si>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</si>
  <si>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</si>
  <si>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</si>
  <si>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</si>
  <si>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</si>
  <si>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</si>
  <si>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</si>
  <si>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</si>
  <si>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</si>
  <si>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</si>
  <si>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</si>
  <si>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</si>
  <si>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</si>
  <si>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</si>
  <si>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</si>
  <si>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</si>
  <si>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</si>
  <si>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</si>
  <si>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</si>
  <si>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</si>
  <si>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</si>
  <si>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</si>
  <si>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</si>
  <si>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</si>
  <si>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</si>
  <si>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</si>
  <si>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</si>
  <si>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</si>
  <si>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</si>
  <si>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</si>
  <si>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</si>
  <si>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</si>
  <si>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</si>
  <si>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</si>
  <si>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</si>
  <si>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</si>
  <si>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</si>
  <si>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</si>
  <si>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</si>
  <si>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</si>
  <si>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</si>
  <si>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</si>
  <si>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</si>
  <si>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</si>
  <si>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</si>
  <si>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</si>
  <si>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</si>
  <si>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</si>
  <si>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</si>
  <si>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</si>
  <si>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</si>
  <si>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</si>
  <si>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</si>
  <si>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</si>
  <si>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</si>
  <si>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</si>
  <si>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</si>
  <si>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</si>
  <si>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</si>
  <si>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</si>
  <si>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</si>
  <si>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</si>
  <si>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</si>
  <si>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</si>
  <si>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</si>
  <si>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</si>
  <si>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</si>
  <si>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</si>
  <si>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</si>
  <si>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</si>
  <si>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</si>
  <si>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</si>
  <si>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</si>
  <si>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</si>
  <si>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</si>
  <si>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</si>
  <si>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</si>
  <si>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</si>
  <si>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</si>
  <si>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</si>
  <si>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</si>
  <si>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</si>
  <si>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</si>
  <si>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</si>
  <si>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</si>
  <si>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</si>
  <si>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</si>
  <si>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</si>
  <si>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</si>
  <si>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</si>
  <si>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</si>
  <si>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</si>
  <si>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</si>
  <si>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</si>
  <si>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</si>
  <si>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</si>
  <si>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</si>
  <si>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</si>
  <si>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</si>
  <si>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</si>
  <si>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</si>
  <si>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</si>
  <si>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</si>
  <si>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</si>
  <si>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</si>
  <si>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</si>
  <si>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</si>
  <si>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</si>
  <si>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</si>
  <si>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</si>
  <si>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</si>
  <si>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</si>
  <si>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</si>
  <si>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</si>
  <si>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</si>
  <si>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</si>
  <si>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</si>
  <si>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</si>
  <si>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</si>
  <si>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</si>
  <si>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</si>
  <si>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</si>
  <si>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</si>
  <si>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</si>
  <si>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</si>
  <si>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</si>
  <si>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</si>
  <si>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</si>
  <si>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</si>
  <si>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</si>
  <si>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</si>
  <si>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</si>
  <si>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</si>
  <si>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</si>
  <si>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</si>
  <si>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</si>
  <si>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</si>
  <si>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</si>
  <si>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</si>
  <si>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</si>
  <si>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</si>
  <si>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</si>
  <si>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</si>
  <si>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</si>
  <si>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</si>
  <si>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</si>
  <si>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</si>
  <si>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</si>
  <si>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</si>
  <si>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</si>
  <si>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</si>
  <si>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</si>
  <si>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</si>
  <si>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</si>
  <si>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</si>
  <si>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</si>
  <si>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</si>
  <si>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</si>
  <si>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</si>
  <si>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</si>
  <si>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</si>
  <si>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</si>
  <si>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</si>
  <si>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</si>
  <si>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</si>
  <si>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</si>
  <si>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</si>
  <si>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</si>
  <si>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</si>
  <si>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</si>
  <si>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</si>
  <si>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</si>
  <si>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</si>
  <si>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</si>
  <si>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</si>
  <si>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</si>
  <si>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</si>
  <si>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</si>
  <si>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</si>
  <si>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</si>
  <si>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</si>
  <si>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</si>
  <si>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</si>
  <si>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</si>
  <si>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</si>
  <si>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</si>
  <si>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</si>
  <si>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</si>
  <si>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</si>
  <si>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</si>
  <si>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</si>
  <si>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</si>
  <si>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</si>
  <si>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</si>
  <si>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</si>
  <si>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</si>
  <si>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</si>
  <si>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</si>
  <si>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</si>
  <si>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</si>
  <si>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</si>
  <si>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</si>
  <si>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</si>
  <si>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</si>
  <si>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</si>
  <si>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</si>
  <si>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</si>
  <si>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</si>
  <si>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</si>
  <si>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</si>
  <si>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</si>
  <si>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</si>
  <si>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</si>
  <si>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</si>
  <si>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</si>
  <si>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</si>
  <si>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</si>
  <si>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</si>
  <si>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</si>
  <si>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</si>
  <si>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</si>
  <si>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</si>
  <si>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</si>
  <si>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</si>
  <si>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</si>
  <si>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</si>
  <si>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</si>
  <si>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</si>
  <si>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</si>
  <si>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</si>
  <si>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</si>
  <si>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</si>
  <si>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</si>
  <si>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</si>
  <si>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</si>
  <si>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</si>
  <si>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</si>
  <si>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</si>
  <si>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</si>
  <si>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</si>
  <si>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</si>
  <si>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</si>
  <si>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</si>
  <si>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</si>
  <si>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</si>
  <si>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</si>
  <si>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</si>
  <si>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</si>
  <si>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</si>
  <si>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</si>
  <si>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</si>
  <si>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</si>
  <si>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</si>
  <si>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</si>
  <si>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</si>
  <si>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</si>
  <si>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</si>
  <si>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</si>
  <si>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</si>
  <si>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</si>
  <si>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</si>
  <si>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</si>
  <si>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</si>
  <si>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</si>
  <si>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</si>
  <si>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</si>
  <si>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</si>
  <si>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</si>
  <si>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</si>
  <si>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</si>
  <si>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</si>
  <si>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</si>
  <si>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</si>
  <si>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</si>
  <si>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</si>
  <si>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</si>
  <si>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</si>
  <si>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</si>
  <si>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</si>
  <si>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</si>
  <si>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</si>
  <si>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</si>
  <si>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</si>
  <si>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</si>
  <si>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</si>
  <si>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</si>
  <si>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</si>
  <si>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</si>
  <si>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</si>
  <si>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</si>
  <si>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</si>
  <si>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</si>
  <si>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</si>
  <si>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</si>
  <si>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</si>
  <si>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</si>
  <si>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</si>
  <si>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</si>
  <si>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</si>
  <si>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</si>
  <si>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</si>
  <si>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</si>
  <si>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</si>
  <si>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</si>
  <si>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</si>
  <si>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</si>
  <si>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</si>
  <si>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</si>
  <si>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</si>
  <si>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</si>
  <si>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</si>
  <si>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</si>
  <si>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</si>
  <si>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</si>
  <si>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</si>
  <si>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</si>
  <si>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</si>
  <si>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</si>
  <si>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</si>
  <si>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</si>
  <si>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</si>
  <si>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</si>
  <si>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</si>
  <si>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</si>
  <si>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</si>
  <si>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</si>
  <si>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</si>
  <si>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</si>
  <si>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</si>
  <si>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</si>
  <si>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</si>
  <si>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</si>
  <si>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</si>
  <si>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</si>
  <si>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</si>
  <si>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</si>
  <si>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</si>
  <si>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</si>
  <si>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</si>
  <si>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</si>
  <si>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</si>
  <si>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</si>
  <si>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</si>
  <si>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</si>
  <si>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</si>
  <si>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</si>
  <si>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</si>
  <si>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</si>
  <si>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</si>
  <si>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</si>
  <si>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</si>
  <si>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</si>
  <si>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</si>
  <si>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</si>
  <si>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</si>
  <si>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</si>
  <si>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</si>
  <si>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</si>
  <si>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</si>
  <si>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</si>
  <si>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</si>
  <si>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</si>
  <si>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</si>
  <si>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</si>
  <si>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</si>
  <si>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</si>
  <si>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</si>
  <si>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</si>
  <si>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</si>
  <si>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</si>
  <si>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</si>
  <si>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</si>
  <si>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</si>
  <si>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</si>
  <si>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</si>
  <si>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</si>
  <si>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</si>
  <si>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</si>
  <si>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</si>
  <si>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</si>
  <si>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</si>
  <si>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</si>
  <si>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</si>
  <si>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</si>
  <si>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</si>
  <si>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</si>
  <si>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</si>
  <si>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</si>
  <si>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</si>
  <si>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</si>
  <si>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</si>
  <si>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</si>
  <si>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</si>
  <si>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</si>
  <si>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</si>
  <si>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</si>
  <si>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</si>
  <si>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</si>
  <si>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</si>
  <si>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</si>
  <si>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</si>
  <si>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</si>
  <si>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</si>
  <si>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</si>
  <si>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</si>
  <si>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</si>
  <si>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</si>
  <si>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</si>
  <si>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</si>
  <si>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</si>
  <si>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</si>
  <si>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</si>
  <si>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</si>
  <si>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</si>
  <si>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</si>
  <si>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</si>
  <si>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</si>
  <si>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</si>
  <si>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</si>
  <si>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</si>
  <si>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</si>
  <si>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</si>
  <si>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</si>
  <si>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</si>
  <si>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</si>
  <si>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</si>
  <si>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</si>
  <si>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</si>
  <si>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</si>
  <si>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</si>
  <si>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</si>
  <si>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</si>
  <si>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</si>
  <si>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</si>
  <si>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</si>
  <si>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</si>
  <si>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</si>
  <si>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</si>
  <si>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</si>
  <si>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</si>
  <si>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</si>
  <si>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</si>
  <si>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</si>
  <si>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</si>
  <si>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</si>
  <si>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</si>
  <si>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</si>
  <si>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</si>
  <si>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</si>
  <si>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</si>
  <si>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</si>
  <si>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</si>
  <si>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</si>
  <si>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</si>
  <si>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</si>
  <si>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</si>
  <si>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</si>
  <si>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</si>
  <si>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</si>
  <si>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</si>
  <si>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</si>
  <si>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</si>
  <si>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</si>
  <si>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</si>
  <si>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</si>
  <si>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</si>
  <si>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</si>
  <si>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</si>
  <si>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</si>
  <si>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</si>
  <si>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</si>
  <si>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</si>
  <si>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</si>
  <si>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</si>
  <si>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</si>
  <si>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</si>
  <si>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</si>
  <si>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</si>
  <si>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</si>
  <si>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</si>
  <si>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</si>
  <si>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</si>
  <si>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</si>
  <si>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</si>
  <si>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</si>
  <si>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</si>
  <si>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</si>
  <si>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</si>
  <si>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</si>
  <si>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</si>
  <si>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</si>
  <si>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</si>
  <si>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</si>
  <si>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</si>
  <si>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</si>
  <si>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</si>
  <si>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</si>
  <si>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</si>
  <si>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</si>
  <si>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</si>
  <si>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</si>
  <si>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</si>
  <si>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</si>
  <si>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</si>
  <si>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</si>
  <si>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</si>
  <si>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</si>
  <si>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</si>
  <si>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</si>
  <si>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</si>
  <si>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</si>
  <si>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</si>
  <si>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</si>
  <si>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</si>
  <si>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</si>
  <si>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</si>
  <si>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</si>
  <si>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</si>
  <si>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</si>
  <si>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</si>
  <si>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</si>
  <si>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</si>
  <si>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</si>
  <si>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</si>
  <si>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</si>
  <si>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</si>
  <si>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</si>
  <si>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</si>
  <si>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</si>
  <si>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</si>
  <si>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</si>
  <si>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</si>
  <si>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</si>
  <si>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</si>
  <si>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</si>
  <si>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</si>
  <si>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</si>
  <si>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</si>
  <si>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</si>
  <si>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</si>
  <si>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</si>
  <si>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</si>
  <si>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</si>
  <si>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</si>
  <si>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</si>
  <si>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</si>
  <si>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</si>
  <si>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</si>
  <si>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</si>
  <si>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</si>
  <si>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</si>
  <si>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</si>
  <si>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</si>
  <si>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</si>
  <si>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</si>
  <si>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</si>
  <si>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</si>
  <si>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</si>
  <si>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</si>
  <si>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</si>
  <si>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</si>
  <si>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</si>
  <si>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</si>
  <si>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</si>
  <si>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</si>
  <si>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</si>
  <si>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</si>
  <si>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</si>
  <si>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</si>
  <si>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</si>
  <si>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</si>
  <si>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</si>
  <si>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</si>
  <si>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</si>
  <si>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</si>
  <si>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</si>
  <si>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</si>
  <si>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</si>
  <si>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</si>
  <si>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</si>
  <si>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</si>
  <si>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</si>
  <si>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</si>
  <si>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</si>
  <si>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</si>
  <si>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</si>
  <si>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</si>
  <si>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</si>
  <si>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</si>
  <si>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</si>
  <si>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</si>
  <si>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</si>
  <si>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</si>
  <si>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</si>
  <si>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</si>
  <si>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</si>
  <si>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</si>
  <si>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</si>
  <si>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</si>
  <si>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</si>
  <si>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</si>
  <si>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</si>
  <si>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</si>
  <si>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</si>
  <si>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</si>
  <si>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</si>
  <si>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</si>
  <si>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</si>
  <si>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</si>
  <si>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</si>
  <si>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</si>
  <si>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</si>
  <si>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</si>
  <si>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</si>
  <si>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</si>
  <si>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</si>
  <si>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</si>
  <si>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</si>
  <si>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</si>
  <si>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</si>
  <si>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</si>
  <si>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</si>
  <si>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</si>
  <si>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</si>
  <si>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</si>
  <si>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</si>
  <si>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</si>
  <si>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</si>
  <si>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</si>
  <si>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</si>
  <si>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</si>
  <si>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</si>
  <si>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</si>
  <si>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</si>
  <si>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</si>
  <si>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</si>
  <si>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</si>
  <si>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</si>
  <si>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</si>
  <si>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</si>
  <si>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</si>
  <si>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</si>
  <si>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</si>
  <si>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</si>
  <si>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</si>
  <si>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</si>
  <si>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</si>
  <si>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</si>
  <si>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</si>
  <si>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</si>
  <si>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</si>
  <si>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</si>
  <si>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</si>
  <si>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</si>
  <si>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</si>
  <si>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</si>
  <si>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</si>
  <si>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</si>
  <si>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</si>
  <si>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</si>
  <si>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</si>
  <si>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</si>
  <si>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</si>
  <si>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</si>
  <si>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</si>
  <si>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</si>
  <si>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</si>
  <si>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</si>
  <si>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</si>
  <si>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</si>
  <si>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</si>
  <si>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</si>
  <si>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</si>
  <si>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</si>
  <si>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</si>
  <si>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</si>
  <si>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</si>
  <si>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</si>
  <si>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</si>
  <si>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</si>
  <si>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</si>
  <si>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</si>
  <si>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</si>
  <si>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</si>
  <si>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</si>
  <si>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</si>
  <si>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</si>
  <si>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</si>
  <si>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</si>
  <si>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</si>
  <si>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</si>
  <si>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</si>
  <si>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</si>
  <si>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</si>
  <si>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</si>
  <si>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</si>
  <si>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</si>
  <si>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</si>
  <si>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</si>
  <si>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</si>
  <si>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</si>
  <si>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</si>
  <si>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</si>
  <si>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</si>
  <si>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</si>
  <si>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</si>
  <si>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</si>
  <si>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</si>
  <si>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</si>
  <si>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</si>
  <si>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</si>
  <si>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</si>
  <si>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</si>
  <si>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</si>
  <si>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</si>
  <si>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</si>
  <si>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</si>
  <si>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</si>
  <si>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</si>
  <si>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</si>
  <si>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</si>
  <si>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</si>
  <si>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</si>
  <si>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</si>
  <si>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</si>
  <si>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</si>
  <si>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</si>
  <si>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</si>
  <si>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</si>
  <si>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</si>
  <si>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</si>
  <si>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</si>
  <si>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</si>
  <si>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</si>
  <si>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</si>
  <si>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</si>
  <si>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</si>
  <si>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</si>
  <si>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</si>
  <si>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</si>
  <si>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</si>
  <si>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</si>
  <si>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</si>
  <si>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</si>
  <si>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</si>
  <si>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</si>
  <si>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</si>
  <si>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</si>
  <si>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</si>
  <si>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</si>
  <si>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</si>
  <si>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</si>
  <si>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</si>
  <si>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</si>
  <si>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</si>
  <si>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</si>
  <si>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</si>
  <si>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</si>
  <si>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</si>
  <si>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</si>
  <si>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</si>
  <si>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</si>
  <si>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</si>
  <si>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</si>
  <si>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</si>
  <si>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</si>
  <si>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</si>
  <si>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</si>
  <si>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</si>
  <si>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</si>
  <si>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</si>
  <si>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</si>
  <si>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</si>
  <si>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</si>
  <si>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</si>
  <si>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</si>
  <si>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</si>
  <si>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</si>
  <si>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</si>
  <si>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</si>
  <si>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</si>
  <si>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</si>
  <si>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</si>
  <si>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</si>
  <si>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</si>
  <si>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</si>
  <si>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</si>
  <si>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</si>
  <si>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</si>
  <si>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</si>
  <si>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</si>
  <si>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</si>
  <si>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</si>
  <si>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</si>
  <si>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</si>
  <si>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</si>
  <si>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</si>
  <si>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</si>
  <si>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</si>
  <si>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</si>
  <si>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</si>
  <si>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</si>
  <si>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</si>
  <si>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</si>
  <si>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</si>
  <si>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</si>
  <si>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</si>
  <si>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</si>
  <si>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</si>
  <si>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</si>
  <si>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</si>
  <si>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</si>
  <si>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</si>
  <si>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</si>
  <si>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</si>
  <si>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</si>
  <si>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</si>
  <si>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</si>
  <si>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</si>
  <si>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</si>
  <si>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</si>
  <si>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</si>
  <si>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</si>
  <si>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</si>
  <si>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</si>
  <si>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</si>
  <si>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</si>
  <si>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</si>
  <si>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</si>
  <si>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</si>
  <si>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</si>
  <si>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</si>
  <si>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</si>
  <si>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</si>
  <si>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</si>
  <si>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</si>
  <si>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</si>
  <si>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</si>
  <si>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</si>
  <si>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</si>
  <si>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</si>
  <si>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</si>
  <si>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</si>
  <si>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</si>
  <si>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</si>
  <si>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</si>
  <si>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</si>
  <si>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</si>
  <si>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</si>
  <si>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</si>
  <si>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</si>
  <si>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</si>
  <si>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</si>
  <si>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</si>
  <si>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</si>
  <si>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</si>
  <si>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</si>
  <si>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</si>
  <si>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</si>
  <si>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</si>
  <si>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</si>
  <si>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</si>
  <si>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</si>
  <si>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</si>
  <si>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</si>
  <si>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</si>
  <si>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</si>
  <si>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</si>
  <si>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</si>
  <si>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</si>
  <si>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</si>
  <si>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</si>
  <si>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</si>
  <si>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</si>
  <si>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</si>
  <si>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</si>
  <si>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</si>
  <si>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</si>
  <si>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</si>
  <si>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</si>
  <si>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</si>
  <si>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</si>
  <si>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</si>
  <si>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</si>
  <si>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</si>
  <si>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</si>
  <si>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</si>
  <si>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</si>
  <si>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</si>
  <si>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</si>
  <si>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</si>
  <si>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</si>
  <si>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</si>
  <si>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</si>
  <si>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</si>
  <si>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</si>
  <si>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</si>
  <si>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</si>
  <si>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</si>
  <si>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</si>
  <si>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</si>
  <si>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</si>
  <si>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</si>
  <si>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</si>
  <si>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</si>
  <si>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</si>
  <si>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</si>
  <si>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</si>
  <si>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</si>
  <si>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</si>
  <si>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</si>
  <si>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</si>
  <si>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</si>
  <si>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</si>
  <si>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</si>
  <si>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</si>
  <si>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</si>
  <si>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</si>
  <si>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</si>
  <si>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</si>
  <si>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</si>
  <si>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</si>
  <si>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</si>
  <si>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</si>
  <si>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</si>
  <si>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</si>
  <si>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</si>
  <si>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</si>
  <si>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</si>
  <si>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</si>
  <si>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</si>
  <si>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</si>
  <si>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</si>
  <si>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</si>
  <si>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</si>
  <si>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</si>
  <si>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</si>
  <si>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</si>
  <si>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</si>
  <si>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</si>
  <si>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</si>
  <si>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</si>
  <si>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</si>
  <si>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</si>
  <si>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</si>
  <si>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</si>
  <si>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</si>
  <si>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</si>
  <si>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</si>
  <si>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</si>
  <si>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</si>
  <si>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</si>
  <si>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</si>
  <si>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</si>
  <si>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</si>
  <si>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</si>
  <si>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</si>
  <si>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</si>
  <si>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</si>
  <si>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</si>
  <si>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</si>
  <si>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</si>
  <si>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</si>
  <si>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</si>
  <si>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</si>
  <si>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</si>
  <si>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</si>
  <si>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</si>
  <si>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</si>
  <si>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</si>
  <si>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</si>
  <si>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</si>
  <si>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</si>
  <si>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</si>
  <si>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</si>
  <si>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</si>
  <si>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</si>
  <si>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</si>
  <si>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</si>
  <si>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</si>
  <si>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</si>
  <si>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</si>
  <si>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</si>
  <si>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</si>
  <si>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</si>
  <si>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</si>
  <si>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</si>
  <si>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</si>
  <si>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</si>
  <si>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</si>
  <si>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</si>
  <si>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</si>
  <si>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</si>
  <si>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</si>
  <si>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</si>
  <si>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</si>
  <si>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</si>
  <si>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</si>
  <si>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</si>
  <si>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</si>
  <si>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</si>
  <si>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</si>
  <si>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</si>
  <si>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</si>
  <si>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</si>
  <si>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</si>
  <si>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</si>
  <si>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</si>
  <si>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</si>
  <si>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</si>
  <si>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</si>
  <si>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</si>
  <si>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</si>
  <si>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</si>
  <si>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</si>
  <si>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</si>
  <si>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</si>
  <si>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</si>
  <si>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</si>
  <si>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</si>
  <si>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</si>
  <si>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</si>
  <si>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</si>
  <si>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</si>
  <si>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</si>
  <si>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</si>
  <si>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</si>
  <si>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</si>
  <si>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</si>
  <si>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</si>
  <si>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</si>
  <si>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</si>
  <si>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</si>
  <si>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</si>
  <si>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</si>
  <si>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</si>
  <si>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</si>
  <si>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</si>
  <si>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</si>
  <si>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</si>
  <si>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</si>
  <si>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</si>
  <si>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</si>
  <si>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</si>
  <si>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</si>
  <si>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</si>
  <si>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</si>
  <si>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</si>
  <si>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</si>
  <si>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</si>
  <si>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</si>
  <si>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</si>
  <si>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</si>
  <si>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</si>
  <si>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</si>
  <si>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</si>
  <si>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</si>
  <si>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</si>
  <si>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</si>
  <si>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</si>
  <si>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</si>
  <si>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</si>
  <si>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</si>
  <si>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</si>
  <si>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</si>
  <si>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</si>
  <si>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</si>
  <si>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</si>
  <si>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</si>
  <si>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</si>
  <si>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</si>
  <si>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</si>
  <si>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</si>
  <si>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</si>
  <si>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</si>
  <si>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</si>
  <si>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</si>
  <si>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</si>
  <si>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</si>
  <si>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</si>
  <si>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</si>
  <si>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</si>
  <si>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</si>
  <si>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</si>
  <si>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</si>
  <si>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</si>
  <si>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</si>
  <si>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</si>
  <si>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</si>
  <si>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</si>
  <si>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</si>
  <si>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</si>
  <si>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</si>
  <si>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</si>
  <si>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</si>
  <si>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</si>
  <si>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</si>
  <si>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</si>
  <si>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</si>
  <si>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</si>
  <si>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</si>
  <si>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</si>
  <si>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</si>
  <si>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</si>
  <si>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</si>
  <si>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</si>
  <si>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</si>
  <si>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</si>
  <si>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</si>
  <si>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</si>
  <si>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</si>
  <si>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</si>
  <si>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</si>
  <si>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</si>
  <si>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</si>
  <si>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</si>
  <si>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</si>
  <si>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</si>
  <si>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</si>
  <si>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</si>
  <si>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</si>
  <si>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</si>
  <si>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</si>
  <si>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</si>
  <si>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</si>
  <si>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</si>
  <si>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</si>
  <si>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</si>
  <si>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</si>
  <si>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</si>
  <si>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</si>
  <si>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</si>
  <si>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</si>
  <si>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</si>
  <si>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</si>
  <si>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</si>
  <si>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</si>
  <si>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</si>
  <si>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</si>
  <si>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</si>
  <si>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</si>
  <si>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</si>
  <si>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</si>
  <si>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</si>
  <si>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</si>
  <si>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</si>
  <si>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</si>
  <si>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</si>
  <si>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</si>
  <si>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</si>
  <si>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</si>
  <si>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</si>
  <si>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</si>
  <si>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</si>
  <si>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</si>
  <si>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</si>
  <si>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</si>
  <si>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</si>
  <si>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</si>
  <si>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</si>
  <si>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</si>
  <si>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</si>
  <si>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</si>
  <si>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</si>
  <si>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</si>
  <si>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</si>
  <si>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</si>
  <si>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</si>
  <si>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</si>
  <si>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</si>
  <si>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</si>
  <si>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</si>
  <si>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</si>
  <si>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</si>
  <si>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</si>
  <si>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</si>
  <si>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</si>
  <si>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</si>
  <si>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</si>
  <si>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</si>
  <si>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</si>
  <si>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</si>
  <si>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</si>
  <si>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</si>
  <si>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</si>
  <si>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</si>
  <si>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</si>
  <si>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</si>
  <si>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</si>
  <si>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</si>
  <si>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</si>
  <si>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</si>
  <si>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</si>
  <si>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</si>
  <si>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</si>
  <si>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</si>
  <si>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</si>
  <si>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</si>
  <si>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</si>
  <si>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</si>
  <si>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</si>
  <si>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</si>
  <si>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</si>
  <si>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</si>
  <si>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</si>
  <si>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</si>
  <si>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</si>
  <si>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</si>
  <si>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</si>
  <si>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</si>
  <si>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</si>
  <si>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</si>
  <si>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</si>
  <si>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</si>
  <si>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</si>
  <si>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</si>
  <si>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</si>
  <si>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</si>
  <si>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</si>
  <si>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</si>
  <si>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</si>
  <si>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</si>
  <si>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</si>
  <si>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</si>
  <si>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</si>
  <si>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</si>
  <si>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</si>
  <si>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</si>
  <si>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</si>
  <si>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</si>
  <si>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</si>
  <si>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</si>
  <si>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</si>
  <si>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</si>
  <si>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</si>
  <si>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</si>
  <si>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</si>
  <si>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</si>
  <si>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</si>
  <si>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</si>
  <si>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</si>
  <si>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</si>
  <si>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</si>
  <si>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</si>
  <si>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</si>
  <si>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</si>
  <si>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</si>
  <si>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</si>
  <si>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</si>
  <si>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</si>
  <si>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</si>
  <si>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</si>
  <si>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</si>
  <si>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</si>
  <si>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</si>
  <si>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</si>
  <si>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</si>
  <si>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</si>
  <si>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</si>
  <si>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</si>
  <si>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</si>
  <si>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</si>
  <si>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</si>
  <si>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</si>
  <si>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</si>
  <si>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</si>
  <si>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</si>
  <si>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</si>
  <si>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</si>
  <si>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</si>
  <si>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</si>
  <si>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</si>
  <si>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</si>
  <si>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</si>
  <si>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</si>
  <si>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</si>
  <si>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</si>
  <si>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</si>
  <si>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</si>
  <si>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</si>
  <si>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</si>
  <si>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</si>
  <si>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</si>
  <si>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</si>
  <si>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</si>
  <si>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</si>
  <si>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</si>
  <si>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</si>
  <si>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</si>
  <si>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</si>
  <si>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</si>
  <si>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</si>
  <si>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</si>
  <si>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</si>
  <si>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</si>
  <si>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</si>
  <si>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</si>
  <si>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</si>
  <si>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</si>
  <si>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</si>
  <si>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</si>
  <si>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</si>
  <si>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</si>
  <si>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</si>
  <si>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</si>
  <si>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</si>
  <si>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</si>
  <si>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</si>
  <si>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</si>
  <si>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</si>
  <si>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</si>
  <si>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</si>
  <si>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</si>
  <si>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</si>
  <si>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</si>
  <si>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</si>
  <si>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</si>
  <si>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</si>
  <si>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</si>
  <si>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</si>
  <si>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</si>
  <si>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</si>
  <si>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</si>
  <si>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</si>
  <si>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</si>
  <si>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</si>
  <si>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</si>
  <si>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</si>
  <si>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</si>
  <si>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</si>
  <si>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</si>
  <si>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</si>
  <si>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</si>
  <si>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</si>
  <si>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</si>
  <si>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</si>
  <si>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</si>
  <si>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</si>
  <si>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</si>
  <si>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</si>
  <si>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</si>
  <si>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</si>
  <si>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</si>
  <si>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</si>
  <si>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</si>
  <si>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</si>
  <si>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</si>
  <si>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</si>
  <si>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</si>
  <si>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</si>
  <si>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</si>
  <si>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</si>
  <si>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</si>
  <si>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</si>
  <si>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</si>
  <si>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</si>
  <si>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</si>
  <si>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</si>
  <si>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</si>
  <si>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</si>
  <si>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</si>
  <si>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</si>
  <si>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</si>
  <si>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</si>
  <si>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</si>
  <si>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</si>
  <si>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</si>
  <si>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</si>
  <si>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</si>
  <si>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</si>
  <si>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</si>
  <si>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</si>
  <si>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</si>
  <si>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</si>
  <si>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</si>
  <si>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</si>
  <si>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</si>
  <si>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</si>
  <si>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</si>
  <si>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</si>
  <si>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</si>
  <si>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</si>
  <si>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</si>
  <si>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</si>
  <si>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</si>
  <si>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</si>
  <si>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</si>
  <si>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</si>
  <si>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</si>
  <si>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</si>
  <si>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</si>
  <si>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</si>
  <si>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</si>
  <si>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</si>
  <si>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</si>
  <si>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</si>
  <si>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</si>
  <si>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</si>
  <si>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</si>
  <si>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</si>
  <si>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</si>
  <si>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</si>
  <si>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</si>
  <si>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</si>
  <si>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</si>
  <si>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</si>
  <si>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</si>
  <si>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</si>
  <si>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</si>
  <si>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</si>
  <si>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</si>
  <si>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</si>
  <si>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</si>
  <si>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</si>
  <si>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</si>
  <si>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</si>
  <si>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</si>
  <si>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</si>
  <si>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</si>
  <si>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</si>
  <si>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</si>
  <si>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</si>
  <si>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</si>
  <si>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</si>
  <si>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</si>
  <si>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</si>
  <si>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</si>
  <si>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</si>
  <si>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</si>
  <si>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</si>
  <si>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</si>
  <si>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</si>
  <si>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</si>
  <si>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</si>
  <si>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</si>
  <si>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</si>
  <si>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</si>
  <si>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</si>
  <si>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</si>
  <si>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</si>
  <si>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</si>
  <si>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</si>
  <si>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</si>
  <si>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</si>
  <si>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</si>
  <si>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</si>
  <si>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</si>
  <si>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</si>
  <si>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</si>
  <si>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</si>
  <si>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</si>
  <si>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</si>
  <si>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</si>
  <si>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</si>
  <si>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</si>
  <si>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</si>
  <si>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</si>
  <si>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</si>
  <si>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</si>
  <si>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</si>
  <si>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</si>
  <si>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</si>
  <si>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</si>
  <si>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</si>
  <si>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</si>
  <si>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</si>
  <si>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</si>
  <si>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</si>
  <si>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</si>
  <si>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</si>
  <si>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</si>
  <si>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</si>
  <si>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</si>
  <si>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</si>
  <si>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</si>
  <si>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</si>
  <si>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</si>
  <si>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</si>
  <si>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</si>
  <si>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</si>
  <si>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</si>
  <si>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</si>
  <si>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</si>
  <si>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</si>
  <si>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</si>
  <si>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</si>
  <si>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</si>
  <si>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</si>
  <si>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</si>
  <si>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</si>
  <si>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</si>
  <si>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</si>
  <si>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</si>
  <si>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</si>
  <si>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</si>
  <si>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</si>
  <si>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</si>
  <si>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</si>
  <si>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</si>
  <si>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</si>
  <si>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</si>
  <si>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</si>
  <si>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</si>
  <si>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</si>
  <si>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</si>
  <si>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</si>
  <si>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</si>
  <si>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</si>
  <si>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</si>
  <si>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</si>
  <si>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</si>
  <si>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</si>
  <si>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</si>
  <si>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</si>
  <si>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</si>
  <si>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</si>
  <si>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</si>
  <si>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</si>
  <si>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</si>
  <si>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</si>
  <si>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</si>
  <si>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</si>
  <si>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</si>
  <si>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</si>
  <si>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</si>
  <si>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</si>
  <si>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</si>
  <si>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</si>
  <si>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</si>
  <si>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</si>
  <si>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</si>
  <si>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</si>
  <si>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</si>
  <si>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</si>
  <si>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</si>
  <si>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</si>
  <si>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</si>
  <si>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</si>
  <si>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</si>
  <si>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</si>
  <si>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</si>
  <si>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</si>
  <si>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</si>
  <si>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</si>
  <si>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</si>
  <si>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</si>
  <si>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</si>
  <si>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</si>
  <si>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</si>
  <si>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</si>
  <si>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</si>
  <si>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</si>
  <si>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</si>
  <si>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</si>
  <si>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</si>
  <si>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</si>
  <si>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</si>
  <si>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</si>
  <si>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</si>
  <si>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</si>
  <si>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</si>
  <si>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</si>
  <si>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</si>
  <si>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</si>
  <si>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</si>
  <si>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</si>
  <si>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</si>
  <si>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</si>
  <si>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</si>
  <si>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</si>
  <si>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</si>
  <si>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</si>
  <si>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</si>
  <si>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</si>
  <si>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</si>
  <si>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</si>
  <si>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</si>
  <si>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</si>
  <si>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</si>
  <si>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</si>
  <si>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</si>
  <si>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</si>
  <si>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</si>
  <si>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</si>
  <si>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</si>
  <si>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</si>
  <si>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</si>
  <si>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</si>
  <si>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</si>
  <si>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</si>
  <si>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</si>
  <si>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</si>
  <si>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</si>
  <si>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</si>
  <si>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</si>
  <si>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</si>
  <si>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</si>
  <si>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</si>
  <si>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</si>
  <si>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</si>
  <si>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</si>
  <si>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</si>
  <si>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</si>
  <si>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</si>
  <si>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</si>
  <si>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</si>
  <si>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</si>
  <si>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</si>
  <si>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</si>
  <si>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</si>
  <si>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</si>
  <si>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</si>
  <si>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</si>
  <si>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</si>
  <si>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</si>
  <si>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</si>
  <si>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</si>
  <si>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</si>
  <si>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</si>
  <si>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</si>
  <si>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</si>
  <si>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</si>
  <si>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</si>
  <si>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</si>
  <si>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</si>
  <si>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</si>
  <si>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</si>
  <si>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</si>
  <si>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</si>
  <si>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</si>
  <si>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</si>
  <si>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</si>
  <si>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</si>
  <si>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</si>
  <si>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</si>
  <si>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</si>
  <si>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</si>
  <si>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</si>
  <si>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</si>
  <si>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</si>
  <si>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</si>
  <si>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</si>
  <si>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</si>
  <si>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</si>
  <si>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</si>
  <si>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</si>
  <si>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</si>
  <si>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</si>
  <si>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</si>
  <si>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</si>
  <si>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</si>
  <si>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</si>
  <si>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</si>
  <si>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</si>
  <si>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</si>
  <si>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</si>
  <si>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</si>
  <si>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</si>
  <si>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</si>
  <si>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</si>
  <si>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</si>
  <si>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</si>
  <si>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</si>
  <si>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</si>
  <si>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</si>
  <si>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</si>
  <si>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</si>
  <si>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</si>
  <si>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</si>
  <si>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</si>
  <si>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</si>
  <si>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</si>
  <si>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</si>
  <si>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</si>
  <si>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</si>
  <si>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</si>
  <si>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</si>
  <si>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</si>
  <si>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</si>
  <si>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</si>
  <si>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</si>
  <si>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</si>
  <si>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</si>
  <si>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</si>
  <si>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</si>
  <si>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</si>
  <si>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</si>
  <si>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</si>
  <si>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</si>
  <si>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</si>
  <si>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</si>
  <si>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</si>
  <si>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</si>
  <si>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</si>
  <si>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</si>
  <si>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</si>
  <si>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</si>
  <si>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</si>
  <si>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</si>
  <si>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</si>
  <si>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</si>
  <si>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</si>
  <si>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</si>
  <si>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</si>
  <si>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</si>
  <si>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</si>
  <si>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</si>
  <si>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</si>
  <si>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</si>
  <si>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</si>
  <si>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</si>
  <si>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</si>
  <si>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</si>
  <si>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</si>
  <si>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</si>
  <si>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</si>
  <si>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</si>
  <si>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</si>
  <si>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</si>
  <si>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</si>
  <si>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</si>
  <si>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</si>
  <si>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</si>
  <si>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</si>
  <si>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</si>
  <si>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</si>
  <si>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</si>
  <si>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</si>
  <si>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</si>
  <si>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</si>
  <si>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</si>
  <si>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</si>
  <si>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</si>
  <si>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</si>
  <si>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</si>
  <si>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</si>
  <si>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</si>
  <si>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</si>
  <si>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</si>
  <si>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</si>
  <si>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</si>
  <si>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</si>
  <si>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</si>
  <si>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</si>
  <si>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</si>
  <si>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</si>
  <si>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</si>
  <si>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</si>
  <si>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</si>
  <si>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</si>
  <si>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</si>
  <si>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</si>
  <si>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</si>
  <si>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</si>
  <si>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</si>
  <si>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</si>
  <si>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</si>
  <si>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</si>
  <si>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</si>
  <si>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</si>
  <si>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</si>
  <si>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</si>
  <si>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</si>
  <si>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</si>
  <si>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</si>
  <si>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</si>
  <si>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</si>
  <si>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</si>
  <si>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</si>
  <si>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</si>
  <si>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</si>
  <si>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</si>
  <si>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</si>
  <si>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</si>
  <si>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</si>
  <si>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</si>
  <si>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</si>
  <si>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</si>
  <si>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</si>
  <si>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</si>
  <si>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</si>
  <si>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</si>
  <si>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</si>
  <si>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</si>
  <si>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</si>
  <si>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</si>
  <si>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</si>
  <si>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</si>
  <si>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</si>
  <si>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</si>
  <si>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</si>
  <si>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</si>
  <si>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</si>
  <si>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</si>
  <si>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</si>
  <si>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</si>
  <si>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</si>
  <si>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</si>
  <si>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</si>
  <si>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</si>
  <si>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</si>
  <si>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</si>
  <si>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</si>
  <si>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</si>
  <si>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</si>
  <si>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</si>
  <si>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</si>
  <si>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</si>
  <si>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</si>
  <si>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</si>
  <si>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</si>
  <si>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</si>
  <si>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</si>
  <si>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</si>
  <si>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</si>
  <si>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</si>
  <si>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</si>
  <si>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</si>
  <si>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</si>
  <si>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</si>
  <si>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</si>
  <si>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</si>
  <si>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</si>
  <si>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</si>
  <si>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</si>
  <si>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</si>
  <si>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</si>
  <si>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</si>
  <si>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</si>
  <si>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</si>
  <si>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</si>
  <si>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</si>
  <si>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</si>
  <si>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</si>
  <si>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</si>
  <si>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</si>
  <si>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</si>
  <si>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</si>
  <si>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</si>
  <si>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</si>
  <si>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</si>
  <si>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</si>
  <si>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</si>
  <si>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</si>
  <si>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</si>
  <si>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</si>
  <si>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</si>
  <si>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</si>
  <si>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</si>
  <si>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</si>
  <si>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</si>
  <si>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</si>
  <si>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</si>
  <si>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</si>
  <si>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</si>
  <si>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</si>
  <si>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</si>
  <si>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</si>
  <si>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</si>
  <si>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</si>
  <si>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</si>
  <si>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</si>
  <si>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</si>
  <si>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</si>
  <si>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</si>
  <si>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</si>
  <si>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</si>
  <si>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</si>
  <si>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</si>
  <si>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</si>
  <si>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</si>
  <si>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</si>
  <si>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</si>
  <si>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</si>
  <si>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</si>
  <si>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</si>
  <si>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</si>
  <si>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</si>
  <si>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</si>
  <si>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</si>
  <si>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</si>
  <si>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</si>
  <si>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</si>
  <si>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</si>
  <si>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</si>
  <si>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</si>
  <si>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</si>
  <si>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</si>
  <si>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</si>
  <si>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</si>
  <si>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</si>
  <si>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</si>
  <si>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</si>
  <si>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</si>
  <si>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</si>
  <si>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</si>
  <si>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</si>
  <si>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</si>
  <si>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</si>
  <si>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</si>
  <si>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</si>
  <si>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</si>
  <si>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</si>
  <si>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</si>
  <si>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</si>
  <si>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</si>
  <si>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</si>
  <si>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</si>
  <si>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</si>
  <si>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</si>
  <si>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</si>
  <si>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</si>
  <si>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</si>
  <si>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</si>
  <si>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</si>
  <si>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</si>
  <si>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</si>
  <si>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</si>
  <si>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</si>
  <si>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</si>
  <si>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</si>
  <si>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</si>
  <si>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</si>
  <si>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</si>
  <si>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</si>
  <si>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</si>
  <si>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</si>
  <si>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</si>
  <si>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</si>
  <si>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</si>
  <si>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</si>
  <si>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</si>
  <si>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</si>
  <si>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</si>
  <si>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</si>
  <si>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</si>
  <si>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</si>
  <si>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</si>
  <si>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</si>
  <si>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</si>
  <si>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</si>
  <si>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</si>
  <si>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</si>
  <si>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</si>
  <si>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</si>
  <si>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</si>
  <si>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</si>
  <si>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</si>
  <si>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</si>
  <si>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</si>
  <si>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</si>
  <si>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</si>
  <si>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</si>
  <si>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</si>
  <si>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</si>
  <si>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</si>
  <si>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</si>
  <si>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</si>
  <si>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</si>
  <si>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</si>
  <si>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</si>
  <si>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</si>
  <si>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</si>
  <si>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</si>
  <si>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</si>
  <si>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</si>
  <si>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</si>
  <si>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</si>
  <si>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</si>
  <si>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</si>
  <si>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</si>
  <si>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</si>
  <si>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</si>
  <si>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</si>
  <si>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</si>
  <si>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</si>
  <si>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</si>
  <si>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</si>
  <si>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</si>
  <si>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</si>
  <si>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</si>
  <si>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</si>
  <si>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</si>
  <si>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</si>
  <si>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</si>
  <si>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</si>
  <si>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</si>
  <si>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</si>
  <si>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</si>
  <si>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</si>
  <si>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</si>
  <si>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</si>
  <si>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</si>
  <si>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</si>
  <si>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</si>
  <si>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</si>
  <si>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</si>
  <si>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</si>
  <si>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</si>
  <si>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</si>
  <si>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</si>
  <si>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</si>
  <si>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</si>
  <si>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</si>
  <si>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</si>
  <si>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</si>
  <si>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</si>
  <si>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</si>
  <si>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</si>
  <si>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</si>
  <si>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</si>
  <si>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</si>
  <si>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</si>
  <si>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</si>
  <si>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</si>
  <si>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</si>
  <si>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</si>
  <si>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</si>
  <si>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</si>
  <si>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</si>
  <si>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</si>
  <si>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</si>
  <si>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</si>
  <si>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</si>
  <si>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</si>
  <si>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</si>
  <si>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</si>
  <si>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</si>
  <si>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</si>
  <si>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</si>
  <si>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</si>
  <si>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</si>
  <si>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</si>
  <si>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</si>
  <si>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</si>
  <si>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</si>
  <si>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</si>
  <si>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</si>
  <si>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</si>
  <si>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</si>
  <si>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</si>
  <si>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</si>
  <si>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</si>
  <si>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</si>
  <si>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</si>
  <si>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</si>
  <si>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</si>
  <si>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</si>
  <si>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</si>
  <si>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</si>
  <si>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</si>
  <si>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</si>
  <si>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</si>
  <si>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</si>
  <si>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</si>
  <si>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</si>
  <si>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</si>
  <si>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</si>
  <si>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</si>
  <si>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</si>
  <si>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</si>
  <si>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</si>
  <si>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</si>
  <si>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</si>
  <si>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</si>
  <si>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</si>
  <si>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</si>
  <si>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</si>
  <si>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</si>
  <si>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</si>
  <si>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</si>
  <si>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</si>
  <si>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</si>
  <si>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</si>
  <si>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</si>
  <si>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</si>
  <si>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</si>
  <si>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</si>
  <si>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</si>
  <si>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</si>
  <si>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</si>
  <si>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</si>
  <si>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</si>
  <si>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</si>
  <si>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</si>
  <si>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</si>
  <si>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</si>
  <si>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</si>
  <si>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</si>
  <si>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</si>
  <si>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</si>
  <si>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</si>
  <si>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</si>
  <si>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</si>
  <si>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</si>
  <si>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</si>
  <si>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</si>
  <si>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</si>
  <si>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</si>
  <si>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</si>
  <si>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</si>
  <si>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</si>
  <si>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</si>
  <si>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</si>
  <si>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</si>
  <si>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</si>
  <si>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</si>
  <si>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</si>
  <si>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</si>
  <si>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</si>
  <si>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</si>
  <si>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</si>
  <si>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</si>
  <si>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</si>
  <si>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</si>
  <si>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</si>
  <si>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</si>
  <si>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</si>
  <si>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</si>
  <si>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</si>
  <si>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</si>
  <si>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</si>
  <si>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</si>
  <si>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</si>
  <si>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</si>
  <si>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</si>
  <si>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</si>
  <si>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</si>
  <si>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</si>
  <si>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</si>
  <si>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</si>
  <si>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</si>
  <si>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</si>
  <si>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</si>
  <si>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</si>
  <si>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</si>
  <si>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</si>
  <si>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</si>
  <si>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</si>
  <si>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</si>
  <si>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</si>
  <si>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</si>
  <si>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</si>
  <si>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</si>
  <si>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</si>
  <si>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</si>
  <si>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</si>
  <si>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</si>
  <si>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</si>
  <si>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</si>
  <si>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</si>
  <si>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</si>
  <si>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</si>
  <si>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</si>
  <si>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</si>
  <si>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</si>
  <si>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</si>
  <si>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</si>
  <si>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</si>
  <si>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</si>
  <si>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</si>
  <si>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</si>
  <si>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</si>
  <si>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</si>
  <si>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</si>
  <si>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</si>
  <si>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</si>
  <si>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</si>
  <si>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</si>
  <si>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</si>
  <si>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</si>
  <si>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</si>
  <si>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</si>
  <si>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</si>
  <si>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</si>
  <si>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</si>
  <si>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</si>
  <si>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</si>
  <si>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</si>
  <si>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</si>
  <si>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</si>
  <si>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</si>
  <si>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</si>
  <si>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</si>
  <si>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</si>
  <si>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</si>
  <si>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</si>
  <si>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</si>
  <si>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</si>
  <si>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</si>
  <si>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</si>
  <si>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</si>
  <si>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</si>
  <si>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</si>
  <si>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</si>
  <si>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</si>
  <si>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</si>
  <si>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</si>
  <si>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</si>
  <si>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</si>
  <si>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</si>
  <si>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</si>
  <si>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</si>
  <si>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</si>
  <si>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</si>
  <si>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</si>
  <si>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</si>
  <si>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</si>
  <si>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</si>
  <si>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</si>
  <si>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</si>
  <si>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</si>
  <si>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</si>
  <si>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</si>
  <si>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</si>
  <si>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</si>
  <si>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</si>
  <si>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</si>
  <si>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</si>
  <si>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</si>
  <si>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</si>
  <si>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</si>
  <si>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</si>
  <si>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</si>
  <si>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</si>
  <si>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</si>
  <si>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</si>
  <si>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</si>
  <si>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</si>
  <si>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</si>
  <si>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</si>
  <si>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</si>
  <si>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</si>
  <si>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</si>
  <si>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</si>
  <si>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</si>
  <si>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</si>
  <si>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</si>
  <si>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</si>
  <si>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</si>
  <si>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</si>
  <si>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</si>
  <si>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</si>
  <si>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</si>
  <si>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</si>
  <si>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</si>
  <si>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</si>
  <si>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</si>
  <si>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</si>
  <si>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</si>
  <si>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</si>
  <si>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</si>
  <si>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</si>
  <si>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</si>
  <si>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</si>
  <si>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</si>
  <si>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</si>
  <si>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</si>
  <si>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</si>
  <si>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</si>
  <si>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</si>
  <si>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</si>
  <si>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</si>
  <si>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</si>
  <si>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</si>
  <si>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</si>
  <si>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</si>
  <si>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</si>
  <si>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</si>
  <si>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</si>
  <si>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</si>
  <si>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</si>
  <si>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</si>
  <si>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</si>
  <si>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</si>
  <si>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</si>
  <si>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</si>
  <si>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</si>
  <si>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</si>
  <si>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</si>
  <si>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</si>
  <si>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</si>
  <si>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</si>
  <si>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</si>
  <si>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</si>
  <si>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</si>
  <si>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</si>
  <si>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</si>
  <si>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</si>
  <si>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</si>
  <si>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</si>
  <si>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</si>
  <si>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</si>
  <si>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</si>
  <si>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</si>
  <si>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</si>
  <si>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</si>
  <si>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</si>
  <si>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</si>
  <si>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</si>
  <si>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</si>
  <si>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</si>
  <si>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</si>
  <si>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</si>
  <si>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</si>
  <si>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</si>
  <si>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</si>
  <si>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</si>
  <si>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</si>
  <si>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</si>
  <si>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</si>
  <si>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</si>
  <si>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</si>
  <si>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</si>
  <si>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</si>
  <si>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</si>
  <si>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</si>
  <si>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</si>
  <si>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</si>
  <si>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</si>
  <si>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</si>
  <si>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</si>
  <si>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</si>
  <si>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</si>
  <si>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</si>
  <si>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</si>
  <si>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</si>
  <si>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</si>
  <si>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</si>
  <si>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</si>
  <si>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</si>
  <si>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</si>
  <si>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</si>
  <si>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</si>
  <si>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</si>
  <si>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</si>
  <si>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</si>
  <si>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</si>
  <si>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</si>
  <si>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</si>
  <si>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</si>
  <si>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</si>
  <si>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</si>
  <si>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</si>
  <si>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</si>
  <si>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</si>
  <si>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</si>
  <si>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</si>
  <si>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</si>
  <si>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</si>
  <si>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</si>
  <si>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</si>
  <si>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</si>
  <si>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</si>
  <si>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</si>
  <si>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</si>
  <si>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</si>
  <si>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</si>
  <si>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</si>
  <si>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</si>
  <si>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</si>
  <si>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</si>
  <si>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</si>
  <si>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</si>
  <si>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</si>
  <si>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</si>
  <si>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</si>
  <si>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</si>
  <si>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</si>
  <si>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</si>
  <si>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</si>
  <si>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</si>
  <si>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</si>
  <si>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</si>
  <si>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</si>
  <si>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</si>
  <si>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</si>
  <si>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</si>
  <si>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</si>
  <si>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</si>
  <si>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</si>
  <si>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</si>
  <si>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</si>
  <si>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</si>
  <si>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</si>
  <si>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</si>
  <si>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</si>
  <si>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</si>
  <si>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</si>
  <si>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</si>
  <si>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</si>
  <si>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</si>
  <si>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</si>
  <si>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</si>
  <si>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</si>
  <si>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</si>
  <si>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</si>
  <si>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</si>
  <si>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</si>
  <si>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</si>
  <si>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</si>
  <si>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</si>
  <si>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</si>
  <si>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</si>
  <si>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</si>
  <si>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</si>
  <si>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</si>
  <si>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</si>
  <si>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</si>
  <si>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</si>
  <si>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</si>
  <si>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</si>
  <si>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</si>
  <si>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</si>
  <si>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</si>
  <si>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</si>
  <si>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</si>
  <si>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</si>
  <si>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</si>
  <si>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</si>
  <si>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</si>
  <si>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</si>
  <si>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</si>
  <si>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</si>
  <si>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</si>
  <si>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</si>
  <si>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</si>
  <si>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</si>
  <si>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</si>
  <si>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</si>
  <si>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</si>
  <si>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</si>
  <si>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</si>
  <si>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</si>
  <si>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</si>
  <si>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</si>
  <si>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</si>
  <si>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</si>
  <si>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</si>
  <si>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</si>
  <si>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</si>
  <si>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</si>
  <si>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</si>
  <si>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</si>
  <si>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</si>
  <si>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</si>
  <si>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</si>
  <si>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</si>
  <si>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</si>
  <si>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</si>
  <si>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</si>
  <si>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</si>
  <si>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</si>
  <si>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</si>
  <si>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</si>
  <si>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</si>
  <si>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</si>
  <si>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</si>
  <si>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</si>
  <si>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</si>
  <si>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</si>
  <si>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</si>
  <si>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</si>
  <si>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</si>
  <si>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</si>
  <si>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</si>
  <si>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</si>
  <si>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</si>
  <si>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</si>
  <si>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</si>
  <si>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</si>
  <si>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</si>
  <si>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</si>
  <si>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</si>
  <si>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</si>
  <si>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</si>
  <si>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</si>
  <si>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</si>
  <si>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</si>
  <si>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</si>
  <si>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</si>
  <si>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</si>
  <si>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</si>
  <si>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</si>
  <si>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</si>
  <si>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</si>
  <si>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</si>
  <si>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</si>
  <si>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</si>
  <si>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</si>
  <si>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</si>
  <si>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</si>
  <si>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</si>
  <si>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</si>
  <si>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</si>
  <si>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</si>
  <si>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</si>
  <si>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</si>
  <si>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</si>
  <si>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</si>
  <si>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</si>
  <si>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</si>
  <si>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</si>
  <si>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</si>
  <si>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</si>
  <si>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</si>
  <si>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</si>
  <si>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</si>
  <si>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</si>
  <si>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</si>
  <si>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</si>
  <si>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</si>
  <si>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</si>
  <si>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</si>
  <si>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</si>
  <si>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</si>
  <si>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</si>
  <si>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</si>
  <si>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</si>
  <si>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</si>
  <si>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</si>
  <si>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</si>
  <si>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</si>
  <si>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</si>
  <si>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</si>
  <si>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</si>
  <si>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</si>
  <si>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</si>
  <si>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</si>
  <si>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</si>
  <si>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</si>
  <si>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</si>
  <si>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</si>
  <si>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</si>
  <si>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</si>
  <si>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</si>
  <si>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</si>
  <si>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</si>
  <si>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</si>
  <si>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</si>
  <si>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</si>
  <si>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</si>
  <si>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</si>
  <si>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</si>
  <si>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</si>
  <si>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</si>
  <si>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</si>
  <si>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</si>
  <si>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</si>
  <si>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</si>
  <si>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</si>
  <si>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</si>
  <si>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</si>
  <si>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</si>
  <si>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</si>
  <si>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</si>
  <si>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</si>
  <si>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</si>
  <si>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</si>
  <si>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</si>
  <si>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</si>
  <si>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</si>
  <si>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</si>
  <si>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</si>
  <si>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</si>
  <si>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</si>
  <si>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</si>
  <si>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</si>
  <si>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</si>
  <si>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</si>
  <si>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</si>
  <si>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</si>
  <si>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</si>
  <si>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</si>
  <si>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</si>
  <si>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</si>
  <si>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</si>
  <si>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</si>
  <si>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</si>
  <si>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</si>
  <si>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</si>
  <si>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</si>
  <si>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</si>
  <si>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</si>
  <si>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</si>
  <si>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</si>
  <si>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</si>
  <si>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</si>
  <si>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</si>
  <si>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</si>
  <si>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</si>
  <si>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</si>
  <si>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</si>
  <si>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</si>
  <si>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</si>
  <si>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</si>
  <si>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</si>
  <si>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</si>
  <si>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</si>
  <si>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</si>
  <si>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</si>
  <si>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</si>
  <si>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</si>
  <si>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</si>
  <si>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</si>
  <si>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</si>
  <si>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</si>
  <si>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</si>
  <si>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</si>
  <si>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</si>
  <si>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</si>
  <si>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</si>
  <si>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</si>
  <si>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</si>
  <si>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</si>
  <si>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</si>
  <si>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</si>
  <si>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</si>
  <si>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</si>
  <si>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</si>
  <si>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</si>
  <si>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</si>
  <si>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</si>
  <si>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</si>
  <si>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</si>
  <si>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</si>
  <si>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</si>
  <si>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</si>
  <si>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</si>
  <si>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</si>
  <si>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</si>
  <si>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</si>
  <si>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</si>
  <si>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</si>
  <si>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</si>
  <si>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</si>
  <si>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</si>
  <si>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</si>
  <si>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</si>
  <si>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</si>
  <si>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</si>
  <si>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</si>
  <si>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</si>
  <si>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</si>
  <si>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</si>
  <si>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</si>
  <si>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</si>
  <si>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</si>
  <si>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</si>
  <si>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</si>
  <si>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</si>
  <si>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</si>
  <si>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</si>
  <si>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</si>
  <si>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</si>
  <si>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</si>
  <si>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</si>
  <si>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</si>
  <si>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</si>
  <si>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</si>
  <si>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</si>
  <si>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</si>
  <si>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</si>
  <si>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</si>
  <si>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</si>
  <si>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</si>
  <si>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</si>
  <si>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</si>
  <si>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</si>
  <si>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</si>
  <si>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</si>
  <si>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</si>
  <si>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</si>
  <si>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</si>
  <si>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</si>
  <si>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</si>
  <si>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</si>
  <si>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</si>
  <si>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</si>
  <si>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</si>
  <si>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</si>
  <si>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</si>
  <si>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</si>
  <si>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</si>
  <si>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</si>
  <si>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</si>
  <si>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</si>
  <si>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</si>
  <si>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</si>
  <si>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</si>
  <si>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</si>
  <si>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</si>
  <si>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</si>
  <si>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</si>
  <si>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</si>
  <si>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</si>
  <si>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</si>
  <si>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</si>
  <si>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</si>
  <si>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</si>
  <si>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</si>
  <si>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</si>
  <si>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</si>
  <si>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</si>
  <si>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</si>
  <si>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</si>
  <si>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</si>
  <si>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</si>
  <si>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</si>
  <si>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</si>
  <si>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</si>
  <si>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</si>
  <si>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</si>
  <si>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</si>
  <si>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</si>
  <si>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</si>
  <si>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</si>
  <si>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</si>
  <si>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</si>
  <si>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</si>
  <si>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</si>
  <si>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</si>
  <si>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</si>
  <si>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</si>
  <si>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</si>
  <si>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</si>
  <si>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</si>
  <si>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</si>
  <si>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</si>
  <si>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</si>
  <si>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</si>
  <si>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</si>
  <si>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</si>
  <si>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</si>
  <si>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</si>
  <si>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</si>
  <si>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</si>
  <si>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</si>
  <si>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</si>
  <si>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</si>
  <si>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</si>
  <si>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</si>
  <si>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</si>
  <si>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</si>
  <si>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</si>
  <si>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</si>
  <si>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</si>
  <si>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</si>
  <si>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</si>
  <si>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</si>
  <si>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</si>
  <si>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</si>
  <si>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</si>
  <si>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</si>
  <si>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</si>
  <si>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</si>
  <si>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</si>
  <si>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</si>
  <si>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</si>
  <si>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</si>
  <si>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</si>
  <si>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</si>
  <si>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</si>
  <si>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</si>
  <si>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</si>
  <si>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</si>
  <si>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</si>
  <si>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</si>
  <si>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</si>
  <si>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</si>
  <si>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</si>
  <si>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</si>
  <si>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</si>
  <si>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</si>
  <si>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</si>
  <si>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</si>
  <si>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</si>
  <si>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</si>
  <si>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</si>
  <si>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</si>
  <si>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</si>
  <si>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</si>
  <si>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</si>
  <si>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</si>
  <si>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</si>
  <si>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</si>
  <si>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</si>
  <si>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</si>
  <si>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</si>
  <si>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</si>
  <si>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</si>
  <si>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</si>
  <si>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</si>
  <si>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</si>
  <si>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</si>
  <si>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</si>
  <si>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</si>
  <si>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</si>
  <si>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</si>
  <si>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</si>
  <si>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</si>
  <si>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</si>
  <si>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</si>
  <si>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</si>
  <si>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</si>
  <si>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</si>
  <si>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</si>
  <si>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</si>
  <si>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</si>
  <si>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</si>
  <si>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</si>
  <si>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</si>
  <si>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</si>
  <si>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</si>
  <si>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</si>
  <si>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</si>
  <si>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</si>
  <si>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</si>
  <si>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</si>
  <si>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</si>
  <si>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</si>
  <si>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</si>
  <si>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</si>
  <si>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</si>
  <si>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</si>
  <si>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</si>
  <si>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</si>
  <si>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</si>
  <si>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</si>
  <si>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</si>
  <si>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</si>
  <si>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</si>
  <si>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</si>
  <si>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</si>
  <si>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</si>
  <si>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</si>
  <si>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</si>
  <si>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</si>
  <si>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</si>
  <si>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</si>
  <si>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</si>
  <si>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</si>
  <si>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</si>
  <si>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</si>
  <si>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</si>
  <si>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</si>
  <si>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</si>
  <si>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</si>
  <si>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</si>
  <si>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</si>
  <si>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</si>
  <si>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</si>
  <si>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</si>
  <si>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</si>
  <si>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</si>
  <si>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</si>
  <si>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</si>
  <si>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</si>
  <si>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</si>
  <si>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</si>
  <si>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</si>
  <si>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</si>
  <si>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</si>
  <si>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</si>
  <si>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</si>
  <si>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</si>
  <si>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</si>
  <si>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</si>
  <si>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</si>
  <si>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</si>
  <si>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</si>
  <si>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</si>
  <si>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</si>
  <si>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</si>
  <si>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</si>
  <si>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</si>
  <si>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</si>
  <si>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</si>
  <si>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</si>
  <si>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</si>
  <si>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</si>
  <si>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</si>
  <si>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</si>
  <si>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</si>
  <si>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</si>
  <si>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</si>
  <si>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</si>
  <si>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</si>
  <si>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</si>
  <si>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</si>
  <si>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</si>
  <si>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</si>
  <si>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</si>
  <si>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</si>
  <si>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</si>
  <si>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</si>
  <si>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</si>
  <si>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</si>
  <si>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</si>
  <si>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</si>
  <si>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</si>
  <si>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</si>
  <si>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</si>
  <si>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</si>
  <si>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</si>
  <si>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</si>
  <si>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</si>
  <si>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</si>
  <si>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</si>
  <si>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</si>
  <si>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</si>
  <si>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</si>
  <si>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</si>
  <si>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</si>
  <si>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</si>
  <si>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</si>
  <si>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</si>
  <si>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</si>
  <si>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</si>
  <si>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</si>
  <si>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</si>
  <si>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</si>
  <si>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</si>
  <si>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</si>
  <si>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</si>
  <si>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</si>
  <si>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</si>
  <si>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</si>
  <si>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</si>
  <si>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</si>
  <si>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</si>
  <si>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</si>
  <si>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</si>
  <si>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</si>
  <si>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</si>
  <si>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</si>
  <si>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</si>
  <si>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</si>
  <si>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</si>
  <si>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</si>
  <si>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</si>
  <si>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</si>
  <si>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</si>
  <si>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</si>
  <si>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</si>
  <si>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</si>
  <si>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</si>
  <si>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</si>
  <si>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</si>
  <si>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</si>
  <si>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</si>
  <si>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</si>
  <si>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</si>
  <si>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</si>
  <si>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</si>
  <si>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</si>
  <si>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</si>
  <si>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</si>
  <si>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</si>
  <si>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</si>
  <si>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</si>
  <si>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</si>
  <si>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</si>
  <si>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</si>
  <si>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</si>
  <si>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</si>
  <si>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</si>
  <si>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</si>
  <si>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</si>
  <si>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</si>
  <si>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</si>
  <si>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</si>
  <si>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</si>
  <si>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</si>
  <si>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</si>
  <si>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</si>
  <si>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</si>
  <si>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</si>
  <si>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</si>
  <si>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</si>
  <si>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</si>
  <si>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</si>
  <si>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</si>
  <si>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</si>
  <si>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</si>
  <si>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</si>
  <si>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</si>
  <si>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</si>
  <si>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</si>
  <si>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</si>
  <si>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</si>
  <si>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</si>
  <si>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</si>
  <si>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</si>
  <si>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</si>
  <si>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</si>
  <si>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</si>
  <si>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</si>
  <si>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</si>
  <si>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</si>
  <si>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</si>
  <si>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</si>
  <si>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</si>
  <si>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</si>
  <si>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</si>
  <si>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</si>
  <si>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</si>
  <si>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</si>
  <si>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</si>
  <si>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</si>
  <si>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</si>
  <si>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</si>
  <si>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</si>
  <si>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</si>
  <si>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</si>
  <si>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</si>
  <si>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</si>
  <si>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</si>
  <si>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</si>
  <si>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</si>
  <si>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</si>
  <si>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</si>
  <si>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</si>
  <si>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</si>
  <si>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</si>
  <si>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</si>
  <si>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</si>
  <si>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</si>
  <si>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</si>
  <si>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</si>
  <si>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</si>
  <si>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</si>
  <si>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</si>
  <si>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</si>
  <si>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</si>
  <si>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</si>
  <si>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</si>
  <si>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</si>
  <si>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</si>
  <si>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</si>
  <si>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</si>
  <si>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</si>
  <si>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</si>
  <si>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</si>
  <si>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</si>
  <si>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</si>
  <si>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</si>
  <si>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</si>
  <si>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</si>
  <si>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</si>
  <si>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</si>
  <si>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</si>
  <si>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</si>
  <si>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</si>
  <si>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</si>
  <si>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</si>
  <si>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</si>
  <si>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</si>
  <si>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</si>
  <si>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</si>
  <si>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</si>
  <si>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</si>
  <si>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</si>
  <si>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</si>
  <si>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</si>
  <si>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</si>
  <si>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</si>
  <si>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</si>
  <si>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</si>
  <si>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</si>
  <si>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</si>
  <si>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</si>
  <si>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</si>
  <si>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</si>
  <si>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</si>
  <si>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</si>
  <si>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</si>
  <si>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</si>
  <si>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</si>
  <si>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</si>
  <si>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</si>
  <si>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</si>
  <si>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</si>
  <si>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</si>
  <si>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</si>
  <si>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</si>
  <si>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</si>
  <si>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</si>
  <si>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</si>
  <si>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</si>
  <si>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</si>
  <si>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</si>
  <si>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</si>
  <si>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</si>
  <si>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</si>
  <si>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</si>
  <si>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</si>
  <si>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</si>
  <si>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</si>
  <si>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</si>
  <si>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</si>
  <si>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</si>
  <si>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</si>
  <si>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</si>
  <si>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</si>
  <si>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</si>
  <si>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</si>
  <si>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</si>
  <si>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</si>
  <si>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</si>
  <si>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</si>
  <si>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</si>
  <si>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</si>
  <si>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</si>
  <si>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</si>
  <si>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</si>
  <si>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</si>
  <si>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</si>
  <si>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</si>
  <si>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</si>
  <si>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</si>
  <si>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</si>
  <si>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</si>
  <si>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</si>
  <si>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</si>
  <si>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</si>
  <si>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</si>
  <si>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</si>
  <si>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</si>
  <si>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</si>
  <si>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</si>
  <si>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</si>
  <si>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</si>
  <si>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</si>
  <si>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</si>
  <si>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</si>
  <si>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</si>
  <si>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</si>
  <si>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</si>
  <si>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</si>
  <si>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</si>
  <si>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</si>
  <si>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</si>
  <si>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</si>
  <si>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</si>
  <si>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</si>
  <si>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</si>
  <si>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</si>
  <si>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</si>
  <si>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</si>
  <si>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</si>
  <si>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</si>
  <si>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</si>
  <si>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</si>
  <si>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</si>
  <si>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</si>
  <si>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</si>
  <si>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</si>
  <si>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</si>
  <si>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</si>
  <si>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</si>
  <si>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</si>
  <si>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</si>
  <si>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</si>
  <si>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</si>
  <si>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</si>
  <si>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</si>
  <si>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</si>
  <si>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</si>
  <si>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</si>
  <si>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</si>
  <si>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</si>
  <si>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</si>
  <si>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</si>
  <si>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</si>
  <si>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</si>
  <si>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</si>
  <si>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</si>
  <si>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</si>
  <si>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</si>
  <si>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</si>
  <si>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</si>
  <si>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</si>
  <si>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</si>
  <si>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</si>
  <si>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</si>
  <si>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</si>
  <si>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</si>
  <si>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</si>
  <si>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</si>
  <si>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</si>
  <si>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</si>
  <si>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</si>
  <si>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</si>
  <si>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</si>
  <si>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</si>
  <si>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</si>
  <si>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</si>
  <si>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</si>
  <si>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</si>
  <si>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</si>
  <si>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</si>
  <si>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</si>
  <si>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</si>
  <si>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</si>
  <si>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</si>
  <si>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</si>
  <si>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</si>
  <si>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</si>
  <si>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</si>
  <si>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</si>
  <si>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</si>
  <si>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</si>
  <si>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</si>
  <si>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</si>
  <si>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</si>
  <si>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</si>
  <si>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</si>
  <si>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</si>
  <si>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</si>
  <si>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</si>
  <si>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</si>
  <si>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</si>
  <si>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</si>
  <si>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</si>
  <si>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</si>
  <si>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</si>
  <si>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</si>
  <si>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</si>
  <si>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</si>
  <si>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</si>
  <si>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</si>
  <si>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</si>
  <si>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</si>
  <si>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</si>
  <si>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</si>
  <si>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</si>
  <si>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</si>
  <si>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</si>
  <si>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</si>
  <si>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</si>
  <si>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</si>
  <si>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</si>
  <si>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</si>
  <si>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</si>
  <si>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</si>
  <si>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</si>
  <si>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</si>
  <si>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</si>
  <si>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</si>
  <si>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</si>
  <si>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</si>
  <si>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</si>
  <si>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</si>
  <si>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</si>
  <si>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</si>
  <si>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</si>
  <si>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</si>
  <si>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</si>
  <si>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</si>
  <si>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</si>
  <si>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</si>
  <si>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</si>
  <si>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</si>
  <si>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</si>
  <si>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</si>
  <si>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</si>
  <si>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</si>
  <si>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</si>
  <si>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</si>
  <si>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</si>
  <si>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</si>
  <si>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</si>
  <si>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</si>
  <si>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</si>
  <si>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</si>
  <si>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</si>
  <si>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</si>
  <si>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</si>
  <si>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</si>
  <si>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</si>
  <si>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</si>
  <si>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</si>
  <si>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</si>
  <si>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</si>
  <si>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</si>
  <si>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</si>
  <si>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</si>
  <si>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</si>
  <si>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</si>
  <si>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</si>
  <si>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</si>
  <si>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</si>
  <si>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</si>
  <si>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</si>
  <si>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</si>
  <si>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</si>
  <si>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</si>
  <si>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</si>
  <si>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</si>
  <si>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</si>
  <si>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</si>
  <si>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</si>
  <si>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</si>
  <si>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</si>
  <si>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</si>
  <si>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</si>
  <si>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</si>
  <si>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</si>
  <si>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</si>
  <si>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</si>
  <si>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</si>
  <si>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</si>
  <si>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</si>
  <si>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</si>
  <si>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</si>
  <si>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</si>
  <si>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</si>
  <si>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</si>
  <si>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</si>
  <si>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</si>
  <si>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</si>
  <si>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</si>
  <si>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</si>
  <si>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</si>
  <si>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</si>
  <si>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</si>
  <si>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</si>
  <si>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</si>
  <si>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</si>
  <si>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</si>
  <si>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</si>
  <si>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</si>
  <si>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</si>
  <si>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</si>
  <si>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</si>
  <si>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</si>
  <si>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</si>
  <si>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</si>
  <si>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</si>
  <si>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</si>
  <si>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</si>
  <si>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</si>
  <si>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</si>
  <si>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</si>
  <si>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</si>
  <si>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</si>
  <si>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</si>
  <si>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</si>
  <si>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</si>
  <si>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</si>
  <si>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</si>
  <si>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</si>
  <si>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</si>
  <si>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</si>
  <si>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</si>
  <si>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</si>
  <si>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</si>
  <si>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</si>
  <si>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</si>
  <si>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</si>
  <si>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</si>
  <si>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</si>
  <si>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</si>
  <si>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</si>
  <si>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</si>
  <si>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</si>
  <si>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</si>
  <si>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</si>
  <si>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</si>
  <si>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</si>
  <si>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</si>
  <si>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</si>
  <si>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</si>
  <si>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</si>
  <si>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</si>
  <si>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</si>
  <si>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</si>
  <si>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</si>
  <si>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</si>
  <si>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</si>
  <si>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</si>
  <si>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</si>
  <si>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</si>
  <si>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</si>
  <si>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</si>
  <si>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</si>
  <si>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</si>
  <si>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</si>
  <si>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</si>
  <si>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</si>
  <si>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</si>
  <si>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</si>
  <si>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</si>
  <si>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</si>
  <si>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</si>
  <si>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</si>
  <si>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</si>
  <si>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</si>
  <si>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</si>
  <si>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</si>
  <si>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</si>
  <si>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</si>
  <si>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</si>
  <si>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</si>
  <si>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</si>
  <si>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</si>
  <si>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</si>
  <si>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</si>
  <si>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</si>
  <si>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</si>
  <si>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</si>
  <si>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</si>
  <si>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</si>
  <si>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</si>
  <si>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</si>
  <si>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</si>
  <si>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</si>
  <si>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</si>
  <si>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</si>
  <si>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</si>
  <si>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</si>
  <si>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</si>
  <si>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</si>
  <si>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</si>
  <si>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</si>
  <si>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</si>
  <si>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</si>
  <si>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</si>
  <si>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</si>
  <si>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</si>
  <si>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</si>
  <si>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</si>
  <si>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</si>
  <si>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</si>
  <si>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</si>
  <si>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</si>
  <si>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</si>
  <si>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</si>
  <si>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</si>
  <si>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</si>
  <si>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</si>
  <si>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</si>
  <si>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</si>
  <si>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</si>
  <si>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</si>
  <si>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</si>
  <si>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</si>
  <si>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</si>
  <si>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</si>
  <si>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</si>
  <si>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</si>
  <si>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</si>
  <si>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</si>
  <si>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</si>
  <si>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</si>
  <si>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</si>
  <si>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</si>
  <si>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</si>
  <si>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</si>
  <si>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</si>
  <si>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</si>
  <si>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</si>
  <si>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</si>
  <si>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</si>
  <si>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</si>
  <si>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</si>
  <si>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</si>
  <si>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</si>
  <si>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</si>
  <si>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</si>
  <si>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</si>
  <si>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</si>
  <si>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</si>
  <si>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</si>
  <si>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</si>
  <si>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</si>
  <si>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</si>
  <si>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</si>
  <si>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</si>
  <si>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</si>
  <si>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</si>
  <si>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</si>
  <si>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</si>
  <si>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</si>
  <si>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</si>
  <si>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</si>
  <si>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</si>
  <si>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</si>
  <si>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</si>
  <si>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</si>
  <si>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</si>
  <si>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</si>
  <si>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</si>
  <si>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</si>
  <si>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</si>
  <si>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</si>
  <si>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</si>
  <si>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</si>
  <si>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</si>
  <si>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</si>
  <si>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</si>
  <si>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</si>
  <si>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</si>
  <si>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</si>
  <si>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</si>
  <si>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</si>
  <si>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</si>
  <si>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</si>
  <si>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</si>
  <si>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</si>
  <si>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</si>
  <si>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</si>
  <si>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</si>
  <si>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</si>
  <si>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</si>
  <si>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</si>
  <si>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</si>
  <si>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</si>
  <si>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</si>
  <si>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</si>
  <si>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</si>
  <si>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</si>
  <si>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</si>
  <si>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</si>
  <si>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</si>
  <si>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</si>
  <si>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</si>
  <si>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</si>
  <si>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</si>
  <si>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</si>
  <si>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</si>
  <si>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</si>
  <si>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</si>
  <si>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</si>
  <si>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</si>
  <si>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</si>
  <si>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</si>
  <si>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</si>
  <si>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</si>
  <si>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</si>
  <si>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</si>
  <si>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</si>
  <si>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</si>
  <si>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</si>
  <si>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</si>
  <si>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</si>
  <si>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</si>
  <si>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</si>
  <si>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</si>
  <si>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</si>
  <si>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</si>
  <si>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</si>
  <si>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</si>
  <si>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</si>
  <si>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</si>
  <si>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</si>
  <si>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</si>
  <si>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</si>
  <si>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</si>
  <si>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</si>
  <si>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</si>
  <si>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</si>
  <si>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</si>
  <si>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</si>
  <si>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</si>
  <si>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</si>
  <si>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</si>
  <si>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</si>
  <si>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</si>
  <si>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</si>
  <si>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</si>
  <si>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</si>
  <si>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</si>
  <si>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</si>
  <si>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</si>
  <si>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</si>
  <si>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</si>
  <si>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</si>
  <si>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</si>
  <si>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</si>
  <si>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</si>
  <si>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</si>
  <si>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</si>
  <si>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</si>
  <si>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</si>
  <si>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</si>
  <si>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</si>
  <si>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</si>
  <si>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</si>
  <si>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</si>
  <si>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</si>
  <si>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</si>
  <si>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</si>
  <si>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</si>
  <si>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</si>
  <si>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</si>
  <si>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</si>
  <si>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</si>
  <si>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</si>
  <si>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</si>
  <si>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</si>
  <si>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</si>
  <si>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</si>
  <si>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</si>
  <si>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</si>
  <si>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</si>
  <si>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</si>
  <si>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</si>
  <si>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</si>
  <si>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</si>
  <si>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</si>
  <si>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</si>
  <si>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</si>
  <si>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</si>
  <si>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</si>
  <si>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</si>
  <si>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</si>
  <si>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</si>
  <si>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</si>
  <si>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</si>
  <si>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</si>
  <si>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</si>
  <si>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</si>
  <si>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</si>
  <si>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</si>
  <si>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</si>
  <si>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</si>
  <si>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</si>
  <si>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</si>
  <si>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</si>
  <si>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</si>
  <si>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</si>
  <si>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</si>
  <si>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</si>
  <si>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</si>
  <si>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</si>
  <si>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</si>
  <si>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</si>
  <si>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</si>
  <si>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</si>
  <si>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</si>
  <si>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</si>
  <si>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</si>
  <si>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</si>
  <si>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</si>
  <si>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</si>
  <si>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</si>
  <si>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</si>
  <si>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</si>
  <si>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</si>
  <si>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</si>
  <si>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</si>
  <si>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</si>
  <si>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</si>
  <si>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</si>
  <si>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</si>
  <si>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</si>
  <si>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</si>
  <si>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</si>
  <si>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</si>
  <si>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</si>
  <si>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</si>
  <si>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</si>
  <si>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</si>
  <si>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</si>
  <si>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</si>
  <si>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</si>
  <si>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</si>
  <si>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</si>
  <si>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</si>
  <si>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</si>
  <si>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</si>
  <si>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</si>
  <si>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</si>
  <si>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</si>
  <si>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</si>
  <si>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</si>
  <si>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</si>
  <si>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</si>
  <si>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</si>
  <si>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</si>
  <si>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</si>
  <si>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</si>
  <si>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</si>
  <si>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</si>
  <si>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</si>
  <si>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</si>
  <si>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</si>
  <si>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</si>
  <si>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</si>
  <si>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</si>
  <si>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</si>
  <si>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</si>
  <si>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</si>
  <si>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</si>
  <si>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</si>
  <si>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</si>
  <si>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</si>
  <si>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</si>
  <si>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</si>
  <si>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</si>
  <si>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</si>
  <si>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</si>
  <si>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</si>
  <si>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</si>
  <si>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</si>
  <si>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</si>
  <si>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</si>
  <si>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</si>
  <si>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</si>
  <si>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</si>
  <si>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</si>
  <si>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</si>
  <si>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</si>
  <si>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</si>
  <si>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</si>
  <si>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</si>
  <si>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</si>
  <si>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</si>
  <si>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</si>
  <si>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</si>
  <si>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</si>
  <si>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</si>
  <si>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</si>
  <si>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</si>
  <si>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</si>
  <si>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</si>
  <si>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</si>
  <si>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</si>
  <si>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</si>
  <si>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</si>
  <si>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</si>
  <si>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</si>
  <si>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</si>
  <si>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</si>
  <si>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</si>
  <si>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</si>
  <si>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</si>
  <si>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</si>
  <si>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</si>
  <si>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</si>
  <si>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</si>
  <si>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</si>
  <si>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</si>
  <si>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</si>
  <si>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</si>
  <si>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</si>
  <si>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</si>
  <si>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</si>
  <si>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</si>
  <si>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</si>
  <si>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</si>
  <si>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</si>
  <si>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</si>
  <si>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</si>
  <si>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</si>
  <si>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</si>
  <si>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</si>
  <si>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</si>
  <si>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</si>
  <si>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</si>
  <si>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</si>
  <si>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</si>
  <si>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</si>
  <si>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</si>
  <si>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</si>
  <si>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</si>
  <si>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</si>
  <si>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</si>
  <si>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</si>
  <si>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</si>
  <si>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</si>
  <si>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</si>
  <si>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</si>
  <si>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</si>
  <si>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</si>
  <si>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</si>
  <si>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</si>
  <si>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</si>
  <si>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</si>
  <si>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</si>
  <si>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</si>
  <si>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</si>
  <si>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</si>
  <si>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</si>
  <si>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</si>
  <si>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</si>
  <si>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</si>
  <si>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</si>
  <si>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</si>
  <si>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</si>
  <si>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</si>
  <si>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</si>
  <si>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</si>
  <si>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</si>
  <si>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</si>
  <si>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</si>
  <si>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</si>
  <si>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</si>
  <si>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</si>
  <si>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</si>
  <si>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</si>
  <si>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</si>
  <si>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</si>
  <si>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</si>
  <si>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</si>
  <si>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</si>
  <si>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</si>
  <si>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</si>
  <si>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</si>
  <si>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</si>
  <si>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</si>
  <si>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</si>
  <si>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</si>
  <si>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</si>
  <si>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</si>
  <si>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</si>
  <si>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</si>
  <si>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</si>
  <si>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</si>
  <si>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</si>
  <si>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</si>
  <si>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</si>
  <si>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</si>
  <si>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</si>
  <si>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</si>
  <si>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</si>
  <si>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</si>
  <si>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</si>
  <si>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</si>
  <si>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</si>
  <si>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</si>
  <si>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</si>
  <si>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</si>
  <si>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</si>
  <si>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</si>
  <si>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</si>
  <si>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</si>
  <si>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</si>
  <si>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</si>
  <si>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</si>
  <si>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</si>
  <si>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</si>
  <si>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</si>
  <si>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</si>
  <si>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</si>
  <si>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</si>
  <si>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</si>
  <si>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</si>
  <si>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</si>
  <si>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</si>
  <si>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</si>
  <si>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</si>
  <si>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</si>
  <si>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</si>
  <si>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</si>
  <si>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</si>
  <si>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</si>
  <si>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</si>
  <si>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</si>
  <si>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</si>
  <si>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</si>
  <si>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</si>
  <si>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</si>
  <si>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</si>
  <si>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</si>
  <si>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</si>
  <si>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</si>
  <si>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</si>
  <si>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</si>
  <si>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</si>
  <si>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</si>
  <si>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</si>
  <si>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</si>
  <si>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</si>
  <si>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</si>
  <si>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</si>
  <si>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</si>
  <si>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</si>
  <si>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</si>
  <si>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</si>
  <si>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</si>
  <si>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</si>
  <si>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</si>
  <si>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</si>
  <si>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</si>
  <si>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</si>
  <si>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</si>
  <si>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</si>
  <si>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</si>
  <si>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</si>
  <si>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</si>
  <si>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</si>
  <si>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</si>
  <si>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</si>
  <si>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</si>
  <si>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</si>
  <si>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</si>
  <si>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</si>
  <si>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</si>
  <si>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</si>
  <si>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</si>
  <si>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</si>
  <si>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</si>
  <si>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</si>
  <si>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</si>
  <si>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</si>
  <si>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</si>
  <si>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</si>
  <si>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</si>
  <si>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</si>
  <si>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</si>
  <si>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</si>
  <si>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</si>
  <si>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</si>
  <si>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</si>
  <si>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</si>
  <si>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</si>
  <si>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</si>
  <si>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</si>
  <si>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</si>
  <si>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</si>
  <si>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</si>
  <si>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</si>
  <si>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</si>
  <si>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</si>
  <si>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</si>
  <si>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</si>
  <si>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</si>
  <si>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</si>
  <si>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</si>
  <si>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</si>
  <si>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</si>
  <si>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</si>
  <si>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</si>
  <si>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</si>
  <si>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</si>
  <si>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</si>
  <si>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</si>
  <si>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</si>
  <si>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</si>
  <si>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</si>
  <si>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</si>
  <si>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</si>
  <si>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</si>
  <si>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</si>
  <si>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</si>
  <si>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</si>
  <si>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</si>
  <si>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</si>
  <si>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</si>
  <si>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</si>
  <si>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</si>
  <si>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</si>
  <si>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</si>
  <si>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</si>
  <si>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</si>
  <si>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</si>
  <si>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</si>
  <si>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</si>
  <si>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</si>
  <si>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</si>
  <si>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</si>
  <si>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</si>
  <si>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</si>
  <si>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</si>
  <si>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</si>
  <si>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</si>
  <si>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</si>
  <si>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</si>
  <si>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</si>
  <si>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</si>
  <si>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</si>
  <si>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</si>
  <si>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</si>
  <si>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</si>
  <si>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</si>
  <si>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</si>
  <si>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</si>
  <si>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</si>
  <si>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</si>
  <si>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</si>
  <si>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</si>
  <si>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</si>
  <si>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</si>
  <si>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</si>
  <si>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</si>
  <si>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</si>
  <si>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</si>
  <si>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</si>
  <si>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</si>
  <si>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</si>
  <si>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</si>
  <si>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</si>
  <si>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</si>
  <si>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</si>
  <si>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</si>
  <si>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</si>
  <si>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</si>
  <si>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</si>
  <si>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</si>
  <si>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</si>
  <si>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</si>
  <si>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</si>
  <si>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</si>
  <si>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</si>
  <si>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</si>
  <si>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</si>
  <si>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</si>
  <si>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</si>
  <si>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</si>
  <si>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</si>
  <si>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</si>
  <si>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</si>
  <si>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</si>
  <si>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</si>
  <si>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</si>
  <si>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</si>
  <si>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</si>
  <si>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</si>
  <si>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</si>
  <si>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</si>
  <si>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</si>
  <si>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</si>
  <si>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</si>
  <si>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</si>
  <si>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</si>
  <si>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</si>
  <si>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</si>
  <si>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</si>
  <si>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</si>
  <si>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</si>
  <si>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</si>
  <si>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</si>
  <si>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</si>
  <si>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</si>
  <si>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</si>
  <si>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</si>
  <si>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</si>
  <si>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</si>
  <si>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</si>
  <si>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</si>
  <si>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</si>
  <si>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</si>
  <si>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</si>
  <si>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</si>
  <si>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</si>
  <si>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</si>
  <si>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</si>
  <si>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</si>
  <si>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</si>
  <si>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</si>
  <si>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</si>
  <si>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</si>
  <si>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</si>
  <si>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</si>
  <si>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</si>
  <si>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</si>
  <si>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</si>
  <si>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</si>
  <si>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</si>
  <si>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</si>
  <si>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</si>
  <si>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</si>
  <si>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</si>
  <si>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</si>
  <si>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</si>
  <si>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</si>
  <si>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</si>
  <si>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</si>
  <si>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</si>
  <si>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</si>
  <si>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</si>
  <si>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</si>
  <si>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</si>
  <si>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</si>
  <si>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</si>
  <si>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</si>
  <si>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</si>
  <si>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</si>
  <si>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</si>
  <si>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</si>
  <si>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</si>
  <si>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</si>
  <si>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</si>
  <si>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</si>
  <si>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</si>
  <si>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</si>
  <si>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</si>
  <si>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</si>
  <si>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</si>
  <si>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</si>
  <si>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</si>
  <si>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</si>
  <si>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</si>
  <si>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</si>
  <si>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</si>
  <si>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</si>
  <si>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</si>
  <si>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</si>
  <si>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</si>
  <si>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</si>
  <si>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</si>
  <si>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</si>
  <si>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</si>
  <si>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</si>
  <si>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</si>
  <si>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</si>
  <si>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</si>
  <si>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</si>
  <si>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</si>
  <si>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</si>
  <si>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</si>
  <si>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</si>
  <si>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</si>
  <si>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</si>
  <si>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</si>
  <si>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</si>
  <si>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</si>
  <si>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</si>
  <si>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</si>
  <si>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</si>
  <si>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</si>
  <si>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</si>
  <si>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</si>
  <si>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</si>
  <si>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</si>
  <si>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</si>
  <si>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</si>
  <si>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</si>
  <si>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</si>
  <si>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</si>
  <si>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</si>
  <si>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</si>
  <si>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</si>
  <si>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</si>
  <si>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</si>
  <si>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</si>
  <si>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</si>
  <si>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</si>
  <si>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</si>
  <si>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</si>
  <si>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</si>
  <si>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</si>
  <si>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</si>
  <si>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</si>
  <si>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</si>
  <si>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</si>
  <si>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</si>
  <si>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</si>
  <si>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</si>
  <si>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</si>
  <si>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</si>
  <si>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</si>
  <si>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</si>
  <si>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</si>
  <si>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</si>
  <si>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</si>
  <si>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</si>
  <si>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</si>
  <si>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</si>
  <si>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</si>
  <si>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</si>
  <si>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</si>
  <si>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</si>
  <si>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</si>
  <si>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</si>
  <si>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</si>
  <si>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</si>
  <si>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</si>
  <si>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</si>
  <si>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</si>
  <si>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</si>
  <si>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</si>
  <si>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</si>
  <si>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</si>
  <si>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</si>
  <si>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</si>
  <si>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</si>
  <si>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</si>
  <si>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</si>
  <si>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</si>
  <si>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</si>
  <si>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</si>
  <si>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</si>
  <si>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</si>
  <si>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</si>
  <si>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</si>
  <si>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</si>
  <si>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</si>
  <si>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</si>
  <si>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</si>
  <si>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</si>
  <si>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</si>
  <si>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</si>
  <si>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</si>
  <si>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</si>
  <si>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</si>
  <si>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</si>
  <si>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</si>
  <si>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</si>
  <si>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</si>
  <si>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</si>
  <si>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</si>
  <si>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</si>
  <si>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</si>
  <si>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</si>
  <si>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</si>
  <si>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</si>
  <si>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</si>
  <si>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</si>
  <si>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</si>
  <si>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</si>
  <si>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</si>
  <si>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</si>
  <si>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</si>
  <si>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</si>
  <si>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</si>
  <si>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</si>
  <si>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</si>
  <si>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</si>
  <si>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</si>
  <si>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</si>
  <si>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</si>
  <si>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</si>
  <si>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</si>
  <si>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</si>
  <si>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</si>
  <si>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</si>
  <si>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</si>
  <si>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</si>
  <si>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</si>
  <si>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</si>
  <si>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</si>
  <si>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</si>
  <si>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</si>
  <si>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</si>
  <si>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</si>
  <si>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</si>
  <si>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</si>
  <si>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</si>
  <si>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</si>
  <si>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</si>
  <si>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</si>
  <si>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</si>
  <si>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</si>
  <si>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</si>
  <si>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</si>
  <si>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</si>
  <si>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</si>
  <si>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</si>
  <si>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</si>
  <si>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</si>
  <si>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</si>
  <si>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</si>
  <si>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</si>
  <si>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</si>
  <si>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</si>
  <si>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</si>
  <si>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</si>
  <si>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</si>
  <si>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</si>
  <si>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</si>
  <si>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</si>
  <si>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</si>
  <si>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</si>
  <si>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</si>
  <si>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</si>
  <si>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</si>
  <si>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</si>
  <si>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</si>
  <si>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</si>
  <si>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</si>
  <si>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</si>
  <si>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</si>
  <si>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</si>
  <si>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</si>
  <si>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</si>
  <si>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</si>
  <si>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</si>
  <si>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</si>
  <si>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</si>
  <si>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</si>
  <si>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</si>
  <si>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</si>
  <si>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</si>
  <si>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</si>
  <si>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</si>
  <si>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</si>
  <si>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</si>
  <si>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</si>
  <si>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</si>
  <si>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</si>
  <si>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</si>
  <si>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</si>
  <si>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</si>
  <si>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</si>
  <si>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</si>
  <si>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</si>
  <si>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</si>
  <si>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</si>
  <si>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</si>
  <si>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</si>
  <si>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</si>
  <si>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</si>
  <si>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</si>
  <si>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</si>
  <si>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</si>
  <si>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</si>
  <si>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</si>
  <si>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</si>
  <si>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</si>
  <si>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</si>
  <si>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</si>
  <si>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</si>
  <si>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</si>
  <si>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</si>
  <si>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</si>
  <si>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</si>
  <si>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</si>
  <si>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</si>
  <si>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</si>
  <si>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</si>
  <si>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</si>
  <si>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</si>
  <si>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</si>
  <si>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</si>
  <si>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</si>
  <si>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</si>
  <si>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</si>
  <si>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</si>
  <si>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</si>
  <si>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</si>
  <si>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</si>
  <si>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</si>
  <si>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</si>
  <si>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</si>
  <si>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</si>
  <si>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</si>
  <si>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</si>
  <si>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</si>
  <si>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</si>
  <si>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</si>
  <si>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</si>
  <si>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</si>
  <si>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</si>
  <si>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</si>
  <si>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</si>
  <si>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</si>
  <si>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</si>
  <si>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</si>
  <si>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</si>
  <si>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</si>
  <si>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</si>
  <si>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</si>
  <si>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</si>
  <si>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</si>
  <si>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</si>
  <si>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</si>
  <si>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</si>
  <si>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</si>
  <si>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</si>
  <si>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</si>
  <si>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</si>
  <si>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</si>
  <si>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</si>
  <si>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</si>
  <si>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</si>
  <si>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</si>
  <si>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</si>
  <si>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</si>
  <si>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</si>
  <si>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</si>
  <si>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</si>
  <si>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</si>
  <si>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</si>
  <si>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</si>
  <si>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</si>
  <si>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</si>
  <si>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</si>
  <si>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</si>
  <si>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</si>
  <si>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</si>
  <si>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</si>
  <si>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</si>
  <si>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</si>
  <si>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</si>
  <si>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</si>
  <si>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</si>
  <si>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</si>
  <si>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</si>
  <si>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</si>
  <si>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</si>
  <si>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</si>
  <si>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</si>
  <si>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</si>
  <si>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</si>
  <si>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</si>
  <si>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</si>
  <si>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</si>
  <si>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</si>
  <si>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</si>
  <si>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</si>
  <si>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</si>
  <si>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</si>
  <si>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</si>
  <si>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</si>
  <si>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</si>
  <si>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</si>
  <si>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</si>
  <si>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</si>
  <si>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</si>
  <si>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</si>
  <si>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</si>
  <si>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</si>
  <si>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</si>
  <si>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</si>
  <si>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</si>
  <si>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</si>
  <si>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</si>
  <si>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</si>
  <si>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</si>
  <si>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</si>
  <si>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</si>
  <si>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</si>
  <si>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</si>
  <si>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</si>
  <si>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</si>
  <si>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</si>
  <si>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</si>
  <si>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</si>
  <si>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</si>
  <si>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</si>
  <si>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</si>
  <si>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</si>
  <si>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</si>
  <si>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</si>
  <si>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</si>
  <si>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</si>
  <si>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</si>
  <si>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</si>
  <si>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</si>
  <si>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</si>
  <si>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</si>
  <si>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</si>
  <si>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</si>
  <si>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</si>
  <si>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</si>
  <si>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</si>
  <si>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</si>
  <si>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</si>
  <si>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</si>
  <si>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</si>
  <si>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</si>
  <si>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</si>
  <si>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</si>
  <si>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</si>
  <si>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</si>
  <si>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</si>
  <si>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</si>
  <si>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</si>
  <si>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</si>
  <si>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</si>
  <si>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</si>
  <si>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</si>
  <si>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</si>
  <si>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</si>
  <si>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</si>
  <si>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</si>
  <si>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</si>
  <si>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</si>
  <si>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</si>
  <si>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</si>
  <si>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</si>
  <si>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</si>
  <si>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</si>
  <si>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</si>
  <si>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</si>
  <si>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</si>
  <si>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</si>
  <si>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</si>
  <si>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</si>
  <si>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</si>
  <si>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</si>
  <si>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</si>
  <si>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</si>
  <si>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</si>
  <si>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</si>
  <si>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</si>
  <si>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</si>
  <si>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</si>
  <si>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</si>
  <si>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</si>
  <si>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</si>
  <si>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</si>
  <si>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</si>
  <si>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</si>
  <si>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</si>
  <si>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</si>
  <si>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</si>
  <si>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</si>
  <si>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</si>
  <si>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</si>
  <si>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</si>
  <si>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</si>
  <si>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</si>
  <si>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</si>
  <si>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</si>
  <si>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</si>
  <si>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</si>
  <si>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</si>
  <si>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</si>
  <si>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</si>
  <si>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</si>
  <si>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</si>
  <si>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</si>
  <si>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</si>
  <si>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</si>
  <si>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</si>
  <si>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</si>
  <si>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</si>
  <si>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</si>
  <si>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</si>
  <si>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</si>
  <si>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</si>
  <si>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</si>
  <si>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</si>
  <si>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</si>
  <si>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</si>
  <si>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</si>
  <si>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</si>
  <si>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</si>
  <si>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</si>
  <si>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</si>
  <si>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</si>
  <si>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</si>
  <si>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</si>
  <si>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</si>
  <si>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</si>
  <si>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</si>
  <si>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</si>
  <si>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</si>
  <si>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</si>
  <si>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</si>
  <si>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</si>
  <si>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</si>
  <si>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</si>
  <si>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</si>
  <si>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</si>
  <si>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</si>
  <si>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</si>
  <si>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</si>
  <si>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</si>
  <si>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</si>
  <si>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</si>
  <si>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</si>
  <si>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</si>
  <si>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</si>
  <si>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</si>
  <si>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</si>
  <si>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</si>
  <si>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</si>
  <si>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</si>
  <si>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</si>
  <si>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</si>
  <si>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</si>
  <si>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</si>
  <si>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</si>
  <si>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</si>
  <si>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</si>
  <si>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</si>
  <si>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</si>
  <si>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</si>
  <si>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</si>
  <si>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</si>
  <si>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</si>
  <si>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</si>
  <si>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</si>
  <si>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</si>
  <si>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</si>
  <si>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</si>
  <si>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</si>
  <si>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</si>
  <si>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</si>
  <si>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</si>
  <si>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</si>
  <si>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</si>
  <si>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</si>
  <si>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</si>
  <si>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</si>
  <si>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</si>
  <si>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</si>
  <si>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</si>
  <si>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</si>
  <si>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</si>
  <si>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</si>
  <si>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</si>
  <si>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</si>
  <si>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</si>
  <si>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</si>
  <si>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</si>
  <si>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</si>
  <si>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</si>
  <si>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</si>
  <si>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</si>
  <si>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</si>
  <si>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</si>
  <si>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</si>
  <si>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</si>
  <si>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</si>
  <si>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</si>
  <si>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</si>
  <si>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</si>
  <si>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</si>
  <si>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</si>
  <si>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</si>
  <si>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</si>
  <si>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</si>
  <si>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</si>
  <si>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</si>
  <si>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</si>
  <si>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</si>
  <si>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</si>
  <si>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</si>
  <si>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</si>
  <si>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</si>
  <si>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</si>
  <si>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</si>
  <si>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</si>
  <si>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</si>
  <si>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</si>
  <si>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</si>
  <si>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</si>
  <si>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</si>
  <si>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</si>
  <si>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</si>
  <si>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</si>
  <si>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</si>
  <si>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</si>
  <si>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</si>
  <si>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</si>
  <si>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</si>
  <si>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</si>
  <si>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</si>
  <si>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</si>
  <si>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</si>
  <si>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</si>
  <si>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</si>
  <si>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</si>
  <si>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</si>
  <si>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</si>
  <si>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</si>
  <si>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</si>
  <si>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</si>
  <si>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</si>
  <si>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</si>
  <si>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</si>
  <si>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</si>
  <si>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</si>
  <si>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</si>
  <si>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</si>
  <si>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</si>
  <si>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</si>
  <si>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</si>
  <si>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</si>
  <si>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</si>
  <si>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</si>
  <si>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</si>
  <si>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</si>
  <si>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</si>
  <si>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</si>
  <si>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</si>
  <si>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</si>
  <si>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</si>
  <si>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</si>
  <si>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</si>
  <si>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</si>
  <si>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</si>
  <si>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</si>
  <si>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</si>
  <si>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</si>
  <si>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</si>
  <si>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</si>
  <si>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</si>
  <si>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</si>
  <si>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</si>
  <si>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</si>
  <si>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</si>
  <si>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</si>
  <si>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</si>
  <si>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</si>
  <si>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</si>
  <si>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</si>
  <si>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</si>
  <si>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</si>
  <si>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</si>
  <si>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</si>
  <si>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</si>
  <si>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</si>
  <si>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</si>
  <si>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</si>
  <si>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</si>
  <si>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</si>
  <si>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</si>
  <si>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</si>
  <si>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</si>
  <si>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</si>
  <si>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</si>
  <si>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</si>
  <si>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</si>
  <si>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</si>
  <si>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</si>
  <si>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</si>
  <si>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</si>
  <si>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</si>
  <si>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</si>
  <si>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</si>
  <si>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</si>
  <si>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</si>
  <si>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</si>
  <si>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</si>
  <si>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</si>
  <si>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</si>
  <si>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</si>
  <si>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</si>
  <si>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</si>
  <si>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</si>
  <si>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</si>
  <si>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</si>
  <si>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</si>
  <si>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</si>
  <si>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</si>
  <si>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</si>
  <si>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</si>
  <si>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</si>
  <si>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</si>
  <si>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</si>
  <si>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</si>
  <si>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</si>
  <si>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</si>
  <si>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</si>
  <si>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</si>
  <si>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</si>
  <si>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</si>
  <si>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</si>
  <si>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</si>
  <si>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</si>
  <si>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</si>
  <si>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</si>
  <si>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</si>
  <si>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</si>
  <si>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</si>
  <si>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</si>
  <si>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</si>
  <si>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</si>
  <si>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</si>
  <si>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</si>
  <si>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</si>
  <si>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</si>
  <si>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</si>
  <si>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</si>
  <si>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</si>
  <si>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</si>
  <si>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</si>
  <si>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</si>
  <si>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</si>
  <si>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</si>
  <si>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</si>
  <si>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</si>
  <si>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</si>
  <si>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</si>
  <si>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</si>
  <si>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</si>
  <si>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</si>
  <si>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</si>
  <si>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</si>
  <si>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</si>
  <si>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</si>
  <si>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</si>
  <si>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</si>
  <si>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</si>
  <si>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</si>
  <si>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</si>
  <si>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</si>
  <si>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</si>
  <si>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</si>
  <si>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</si>
  <si>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</si>
  <si>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</si>
  <si>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</si>
  <si>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</si>
  <si>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</si>
  <si>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</si>
  <si>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</si>
  <si>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</si>
  <si>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</si>
  <si>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</si>
  <si>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</si>
  <si>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</si>
  <si>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</si>
  <si>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</si>
  <si>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</si>
  <si>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</si>
  <si>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</si>
  <si>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</si>
  <si>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</si>
  <si>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</si>
  <si>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</si>
  <si>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</si>
  <si>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</si>
  <si>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</si>
  <si>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</si>
  <si>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</si>
  <si>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</si>
  <si>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</si>
  <si>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</si>
  <si>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</si>
  <si>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</si>
  <si>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</si>
  <si>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</si>
  <si>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</si>
  <si>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</si>
  <si>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</si>
  <si>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</si>
  <si>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</si>
  <si>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</si>
  <si>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</si>
  <si>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</si>
  <si>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</si>
  <si>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</si>
  <si>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</si>
  <si>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</si>
  <si>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</si>
  <si>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</si>
  <si>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</si>
  <si>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</si>
  <si>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</si>
  <si>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</si>
  <si>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</si>
  <si>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</si>
  <si>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</si>
  <si>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</si>
  <si>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</si>
  <si>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</si>
  <si>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</si>
  <si>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</si>
  <si>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</si>
  <si>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</si>
  <si>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</si>
  <si>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</si>
  <si>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</si>
  <si>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</si>
  <si>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</si>
  <si>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</si>
  <si>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</si>
  <si>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</si>
  <si>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</si>
  <si>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</si>
  <si>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</si>
  <si>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</si>
  <si>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</si>
  <si>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</si>
  <si>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</si>
  <si>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</si>
  <si>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</si>
  <si>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</si>
  <si>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</si>
  <si>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</si>
  <si>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</si>
  <si>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</si>
  <si>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</si>
  <si>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</si>
  <si>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</si>
  <si>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</si>
  <si>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</si>
  <si>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</si>
  <si>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</si>
  <si>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</si>
  <si>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</si>
  <si>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</si>
  <si>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</si>
  <si>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</si>
  <si>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</si>
  <si>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</si>
  <si>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</si>
  <si>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</si>
  <si>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</si>
  <si>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</si>
  <si>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</si>
  <si>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</si>
  <si>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</si>
  <si>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</si>
  <si>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</si>
  <si>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</si>
  <si>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</si>
  <si>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</si>
  <si>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</si>
  <si>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</si>
  <si>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</si>
  <si>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</si>
  <si>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</si>
  <si>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</si>
  <si>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</si>
  <si>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</si>
  <si>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</si>
  <si>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</si>
  <si>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</si>
  <si>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</si>
  <si>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</si>
  <si>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</si>
  <si>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</si>
  <si>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</si>
  <si>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</si>
  <si>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</si>
  <si>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</si>
  <si>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</si>
  <si>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</si>
  <si>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</si>
  <si>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</si>
  <si>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</si>
  <si>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</si>
  <si>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</si>
  <si>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</si>
  <si>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</si>
  <si>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</si>
  <si>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</si>
  <si>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</si>
  <si>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</si>
  <si>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</si>
  <si>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</si>
  <si>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</si>
  <si>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</si>
  <si>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</si>
  <si>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</si>
  <si>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</si>
  <si>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</si>
  <si>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</si>
  <si>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</si>
  <si>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</si>
  <si>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</si>
  <si>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</si>
  <si>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</si>
  <si>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</si>
  <si>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</si>
  <si>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</si>
  <si>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</si>
  <si>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</si>
  <si>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</si>
  <si>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</si>
  <si>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</si>
  <si>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</si>
  <si>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</si>
  <si>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</si>
  <si>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</si>
  <si>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</si>
  <si>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</si>
  <si>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</si>
  <si>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</si>
  <si>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</si>
  <si>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</si>
  <si>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</si>
  <si>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</si>
  <si>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</si>
  <si>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</si>
  <si>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</si>
  <si>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</si>
  <si>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</si>
  <si>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</si>
  <si>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</si>
  <si>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</si>
  <si>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</si>
  <si>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</si>
  <si>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</si>
  <si>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</si>
  <si>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</si>
  <si>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</si>
  <si>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</si>
  <si>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</si>
  <si>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</si>
  <si>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</si>
  <si>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</si>
  <si>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</si>
  <si>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</si>
  <si>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</si>
  <si>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</si>
  <si>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</si>
  <si>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</si>
  <si>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</si>
  <si>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</si>
  <si>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</si>
  <si>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</si>
  <si>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</si>
  <si>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</si>
  <si>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</si>
  <si>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</si>
  <si>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</si>
  <si>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</si>
  <si>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</si>
  <si>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</si>
  <si>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</si>
  <si>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</si>
  <si>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</si>
  <si>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</si>
  <si>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</si>
  <si>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</si>
  <si>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</si>
  <si>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</si>
  <si>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</si>
  <si>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</si>
  <si>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</si>
  <si>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</si>
  <si>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</si>
  <si>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</si>
  <si>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</si>
  <si>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</si>
  <si>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</si>
  <si>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</si>
  <si>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</si>
  <si>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</si>
  <si>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</si>
  <si>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</si>
  <si>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</si>
  <si>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</si>
  <si>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</si>
  <si>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</si>
  <si>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</si>
  <si>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</si>
  <si>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</si>
  <si>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</si>
  <si>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</si>
  <si>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</si>
  <si>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</si>
  <si>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</si>
  <si>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</si>
  <si>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</si>
  <si>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</si>
  <si>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</si>
  <si>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</si>
  <si>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</si>
  <si>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</si>
  <si>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</si>
  <si>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</si>
  <si>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</si>
  <si>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</si>
  <si>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</si>
  <si>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</si>
  <si>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</si>
  <si>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</si>
  <si>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</si>
  <si>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</si>
  <si>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</si>
  <si>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</si>
  <si>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</si>
  <si>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</si>
  <si>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</si>
  <si>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</si>
  <si>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</si>
  <si>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</si>
  <si>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</si>
  <si>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</si>
  <si>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</si>
  <si>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</si>
  <si>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</si>
  <si>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</si>
  <si>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</si>
  <si>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</si>
  <si>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</si>
  <si>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</si>
  <si>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</si>
  <si>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</si>
  <si>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</si>
  <si>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</si>
  <si>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</si>
  <si>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</si>
  <si>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</si>
  <si>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</si>
  <si>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</si>
  <si>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</si>
  <si>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</si>
  <si>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</si>
  <si>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</si>
  <si>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</si>
  <si>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</si>
  <si>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</si>
  <si>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</si>
  <si>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</si>
  <si>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</si>
  <si>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</si>
  <si>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</si>
  <si>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</si>
  <si>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</si>
  <si>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</si>
  <si>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</si>
  <si>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</si>
  <si>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</si>
  <si>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</si>
  <si>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</si>
  <si>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</si>
  <si>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</si>
  <si>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</si>
  <si>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</si>
  <si>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</si>
  <si>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</si>
  <si>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</si>
  <si>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</si>
  <si>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</si>
  <si>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</si>
  <si>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</si>
  <si>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</si>
  <si>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</si>
  <si>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</si>
  <si>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</si>
  <si>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</si>
  <si>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</si>
  <si>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</si>
  <si>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</si>
  <si>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</si>
  <si>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</si>
  <si>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</si>
  <si>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</si>
  <si>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</si>
  <si>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</si>
  <si>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</si>
  <si>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</si>
  <si>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</si>
  <si>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</si>
  <si>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</si>
  <si>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</si>
  <si>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</si>
  <si>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</si>
  <si>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</si>
  <si>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</si>
  <si>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</si>
  <si>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</si>
  <si>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</si>
  <si>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</si>
  <si>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</si>
  <si>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</si>
  <si>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</si>
  <si>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</si>
  <si>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</si>
  <si>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</si>
  <si>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</si>
  <si>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</si>
  <si>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</si>
  <si>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</si>
  <si>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</si>
  <si>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</si>
  <si>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</si>
  <si>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</si>
  <si>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</si>
  <si>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</si>
  <si>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</si>
  <si>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</si>
  <si>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</si>
  <si>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</si>
  <si>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</si>
  <si>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</si>
  <si>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</si>
  <si>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</si>
  <si>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</si>
  <si>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</si>
  <si>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</si>
  <si>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</si>
  <si>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</si>
  <si>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</si>
  <si>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</si>
  <si>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</si>
  <si>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</si>
  <si>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</si>
  <si>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</si>
  <si>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</si>
  <si>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</si>
  <si>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</si>
  <si>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</si>
  <si>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</si>
  <si>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</si>
  <si>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</si>
  <si>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</si>
  <si>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</si>
  <si>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</si>
  <si>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</si>
  <si>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</si>
  <si>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</si>
  <si>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</si>
  <si>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</si>
  <si>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</si>
  <si>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</si>
  <si>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</si>
  <si>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</si>
  <si>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</si>
  <si>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</si>
  <si>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</si>
  <si>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</si>
  <si>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</si>
  <si>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</si>
  <si>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</si>
  <si>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</si>
  <si>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</si>
  <si>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</si>
  <si>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</si>
  <si>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</si>
  <si>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</si>
  <si>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</si>
  <si>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</si>
  <si>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</si>
  <si>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</si>
  <si>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</si>
  <si>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</si>
  <si>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</si>
  <si>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</si>
  <si>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</si>
  <si>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</si>
  <si>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</si>
  <si>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</si>
  <si>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</si>
  <si>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</si>
  <si>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</si>
  <si>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</si>
  <si>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</si>
  <si>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</si>
  <si>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</si>
  <si>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</si>
  <si>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</si>
  <si>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</si>
  <si>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</si>
  <si>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</si>
  <si>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</si>
  <si>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</si>
  <si>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</si>
  <si>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</si>
  <si>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</si>
  <si>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</si>
  <si>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</si>
  <si>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</si>
  <si>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</si>
  <si>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</si>
  <si>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</si>
  <si>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</si>
  <si>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</si>
  <si>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</si>
  <si>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</si>
  <si>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</si>
  <si>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</si>
  <si>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</si>
  <si>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</si>
  <si>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</si>
  <si>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</si>
  <si>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</si>
  <si>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</si>
  <si>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</si>
  <si>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</si>
  <si>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</si>
  <si>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</si>
  <si>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</si>
  <si>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</si>
  <si>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</si>
  <si>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</si>
  <si>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</si>
  <si>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</si>
  <si>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</si>
  <si>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</si>
  <si>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</si>
  <si>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</si>
  <si>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</si>
  <si>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</si>
  <si>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</si>
  <si>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</si>
  <si>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</si>
  <si>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</si>
  <si>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</si>
  <si>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</si>
  <si>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</si>
  <si>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</si>
  <si>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</si>
  <si>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</si>
  <si>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</si>
  <si>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</si>
  <si>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</si>
  <si>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</si>
  <si>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</si>
  <si>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</si>
  <si>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</si>
  <si>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</si>
  <si>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</si>
  <si>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</si>
  <si>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</si>
  <si>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</si>
  <si>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</si>
  <si>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</si>
  <si>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</si>
  <si>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</si>
  <si>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</si>
  <si>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</si>
  <si>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</si>
  <si>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</si>
  <si>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</si>
  <si>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</si>
  <si>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</si>
  <si>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</si>
  <si>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</si>
  <si>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</si>
  <si>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</si>
  <si>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</si>
  <si>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</si>
  <si>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</si>
  <si>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</si>
  <si>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</si>
  <si>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</si>
  <si>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</si>
  <si>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</si>
  <si>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</si>
  <si>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</si>
  <si>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</si>
  <si>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</si>
  <si>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</si>
  <si>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</si>
  <si>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</si>
  <si>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</si>
  <si>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</si>
  <si>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</si>
  <si>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</si>
  <si>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</si>
  <si>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</si>
  <si>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</si>
  <si>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</si>
  <si>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</si>
  <si>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</si>
  <si>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</si>
  <si>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</si>
  <si>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</si>
  <si>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</si>
  <si>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</si>
  <si>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</si>
  <si>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</si>
  <si>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</si>
  <si>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</si>
  <si>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</si>
  <si>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</si>
  <si>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</si>
  <si>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</si>
  <si>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</si>
  <si>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</si>
  <si>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</si>
  <si>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</si>
  <si>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</si>
  <si>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</si>
  <si>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</si>
  <si>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</si>
  <si>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</si>
  <si>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</si>
  <si>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</si>
  <si>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</si>
  <si>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</si>
  <si>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</si>
  <si>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</si>
  <si>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</si>
  <si>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</si>
  <si>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</si>
  <si>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</si>
  <si>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</si>
  <si>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</si>
  <si>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</si>
  <si>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</si>
  <si>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</si>
  <si>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</si>
  <si>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</si>
  <si>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</si>
  <si>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</si>
  <si>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</si>
  <si>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</si>
  <si>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</si>
  <si>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</si>
  <si>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</si>
  <si>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</si>
  <si>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</si>
  <si>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</si>
  <si>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</si>
  <si>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</si>
  <si>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</si>
  <si>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</si>
  <si>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</si>
  <si>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</si>
  <si>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</si>
  <si>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</si>
  <si>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</si>
  <si>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</si>
  <si>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</si>
  <si>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</si>
  <si>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</si>
  <si>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</si>
  <si>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</si>
  <si>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</si>
  <si>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</si>
  <si>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</si>
  <si>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</si>
  <si>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</si>
  <si>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</si>
  <si>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</si>
  <si>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</si>
  <si>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</si>
  <si>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</si>
  <si>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</si>
  <si>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</si>
  <si>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</si>
  <si>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</si>
  <si>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</si>
  <si>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</si>
  <si>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</si>
  <si>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</si>
  <si>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</si>
  <si>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</si>
  <si>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</si>
  <si>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</si>
  <si>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</si>
  <si>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</si>
  <si>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</si>
  <si>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</si>
  <si>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</si>
  <si>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</si>
  <si>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</si>
  <si>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</si>
  <si>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</si>
  <si>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</si>
  <si>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</si>
  <si>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</si>
  <si>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</si>
  <si>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</si>
  <si>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</si>
  <si>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</si>
  <si>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</si>
  <si>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</si>
  <si>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</si>
  <si>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</si>
  <si>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</si>
  <si>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</si>
  <si>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</si>
  <si>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</si>
  <si>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</si>
  <si>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</si>
  <si>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</si>
  <si>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</si>
  <si>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</si>
  <si>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</si>
  <si>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</si>
  <si>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</si>
  <si>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</si>
  <si>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</si>
  <si>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</si>
  <si>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</si>
  <si>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</si>
  <si>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</si>
  <si>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</si>
  <si>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</si>
  <si>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</si>
  <si>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</si>
  <si>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</si>
  <si>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</si>
  <si>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</si>
  <si>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</si>
  <si>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</si>
  <si>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</si>
  <si>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</si>
  <si>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</si>
  <si>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</si>
  <si>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</si>
  <si>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</si>
  <si>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</si>
  <si>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</si>
  <si>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</si>
  <si>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</si>
  <si>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</si>
  <si>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</si>
  <si>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</si>
  <si>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</si>
  <si>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</si>
  <si>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</si>
  <si>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</si>
  <si>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</si>
  <si>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</si>
  <si>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</si>
  <si>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</si>
  <si>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</si>
  <si>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</si>
  <si>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</si>
  <si>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</si>
  <si>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</si>
  <si>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</si>
  <si>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</si>
  <si>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</si>
  <si>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</si>
  <si>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</si>
  <si>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</si>
  <si>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</si>
  <si>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</si>
  <si>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</si>
  <si>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</si>
  <si>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</si>
  <si>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</si>
  <si>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</si>
  <si>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</si>
  <si>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</si>
  <si>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</si>
  <si>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</si>
  <si>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</si>
  <si>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</si>
  <si>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</si>
  <si>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</si>
  <si>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</si>
  <si>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</si>
  <si>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</si>
  <si>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</si>
  <si>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</si>
  <si>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</si>
  <si>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</si>
  <si>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</si>
  <si>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</si>
  <si>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</si>
  <si>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</si>
  <si>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</si>
  <si>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</si>
  <si>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</si>
  <si>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</si>
  <si>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</si>
  <si>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</si>
  <si>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</si>
  <si>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</si>
  <si>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</si>
  <si>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</si>
  <si>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</si>
  <si>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</si>
  <si>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</si>
  <si>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</si>
  <si>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</si>
  <si>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</si>
  <si>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</si>
  <si>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</si>
  <si>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</si>
  <si>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</si>
  <si>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</si>
  <si>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</si>
  <si>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</si>
  <si>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</si>
  <si>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</si>
  <si>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</si>
  <si>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</si>
  <si>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</si>
  <si>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</si>
  <si>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</si>
  <si>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</si>
  <si>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</si>
  <si>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</si>
  <si>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</si>
  <si>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</si>
  <si>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</si>
  <si>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</si>
  <si>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</si>
  <si>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</si>
  <si>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</si>
  <si>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</si>
  <si>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</si>
  <si>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</si>
  <si>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</si>
  <si>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</si>
  <si>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</si>
  <si>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</si>
  <si>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</si>
  <si>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</si>
  <si>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</si>
  <si>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</si>
  <si>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</si>
  <si>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</si>
  <si>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</si>
  <si>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</si>
  <si>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</si>
  <si>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</si>
  <si>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</si>
  <si>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</si>
  <si>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</si>
  <si>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</si>
  <si>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</si>
  <si>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</si>
  <si>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</si>
  <si>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</si>
  <si>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</si>
  <si>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</si>
  <si>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</si>
  <si>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</si>
  <si>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</si>
  <si>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</si>
  <si>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</si>
  <si>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</si>
  <si>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</si>
  <si>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</si>
  <si>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</si>
  <si>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</si>
  <si>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</si>
  <si>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</si>
  <si>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</si>
  <si>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</si>
  <si>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</si>
  <si>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</si>
  <si>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</si>
  <si>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</si>
  <si>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</si>
  <si>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</si>
  <si>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</si>
  <si>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</si>
  <si>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</si>
  <si>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</si>
  <si>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</si>
  <si>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</si>
  <si>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</si>
  <si>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</si>
  <si>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</si>
  <si>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</si>
  <si>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</si>
  <si>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</si>
  <si>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</si>
  <si>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</si>
  <si>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</si>
  <si>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</si>
  <si>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</si>
  <si>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</si>
  <si>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</si>
  <si>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</si>
  <si>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</si>
  <si>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</si>
  <si>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</si>
  <si>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</si>
  <si>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</si>
  <si>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</si>
  <si>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</si>
  <si>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</si>
  <si>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</si>
  <si>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</si>
  <si>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</si>
  <si>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</si>
  <si>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</si>
  <si>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</si>
  <si>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</si>
  <si>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</si>
  <si>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</si>
  <si>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</si>
  <si>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</si>
  <si>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</si>
  <si>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</si>
  <si>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</si>
  <si>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</si>
  <si>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</si>
  <si>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</si>
  <si>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</si>
  <si>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</si>
  <si>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</si>
  <si>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</si>
  <si>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</si>
  <si>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</si>
  <si>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</si>
  <si>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</si>
  <si>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</si>
  <si>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</si>
  <si>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</si>
  <si>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</si>
  <si>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</si>
  <si>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</si>
  <si>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</si>
  <si>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</si>
  <si>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</si>
  <si>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</si>
  <si>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</si>
  <si>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</si>
  <si>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</si>
  <si>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</si>
  <si>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</si>
  <si>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</si>
  <si>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</si>
  <si>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</si>
  <si>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</si>
  <si>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</si>
  <si>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</si>
  <si>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</si>
  <si>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</si>
  <si>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</si>
  <si>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</si>
  <si>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</si>
  <si>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</si>
  <si>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</si>
  <si>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</si>
  <si>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</si>
  <si>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</si>
  <si>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</si>
  <si>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</si>
  <si>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</si>
  <si>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</si>
  <si>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</si>
  <si>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</si>
  <si>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</si>
  <si>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</si>
  <si>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</si>
  <si>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</si>
  <si>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</si>
  <si>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</si>
  <si>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</si>
  <si>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</si>
  <si>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</si>
  <si>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</si>
  <si>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</si>
  <si>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</si>
  <si>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</si>
  <si>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</si>
  <si>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</si>
  <si>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</si>
  <si>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</si>
  <si>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</si>
  <si>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</si>
  <si>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</si>
  <si>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</si>
  <si>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</si>
  <si>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</si>
  <si>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</si>
  <si>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</si>
  <si>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</si>
  <si>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</si>
  <si>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</si>
  <si>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</si>
  <si>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</si>
  <si>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</si>
  <si>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</si>
  <si>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</si>
  <si>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</si>
  <si>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</si>
  <si>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</si>
  <si>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</si>
  <si>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</si>
  <si>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</si>
  <si>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</si>
  <si>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</si>
  <si>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</si>
  <si>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</si>
  <si>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</si>
  <si>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</si>
  <si>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</si>
  <si>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</si>
  <si>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</si>
  <si>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</si>
  <si>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</si>
  <si>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</si>
  <si>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</si>
  <si>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</si>
  <si>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</si>
  <si>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</si>
  <si>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</si>
  <si>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</si>
  <si>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</si>
  <si>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</si>
  <si>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</si>
  <si>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</si>
  <si>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</si>
  <si>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</si>
  <si>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</si>
  <si>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</si>
  <si>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</si>
  <si>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</si>
  <si>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</si>
  <si>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</si>
  <si>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</si>
  <si>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</si>
  <si>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</si>
  <si>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</si>
  <si>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</si>
  <si>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</si>
  <si>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</si>
  <si>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</si>
  <si>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</si>
  <si>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</si>
  <si>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</si>
  <si>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</si>
  <si>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</si>
  <si>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</si>
  <si>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</si>
  <si>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</si>
  <si>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</si>
  <si>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</si>
  <si>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</si>
  <si>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</si>
  <si>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</si>
  <si>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</si>
  <si>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</si>
  <si>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</si>
  <si>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</si>
  <si>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</si>
  <si>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</si>
  <si>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</si>
  <si>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</si>
  <si>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</si>
  <si>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</si>
  <si>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</si>
  <si>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</si>
  <si>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</si>
  <si>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</si>
  <si>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</si>
  <si>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</si>
  <si>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</si>
  <si>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</si>
  <si>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</si>
  <si>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</si>
  <si>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</si>
  <si>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</si>
  <si>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</si>
  <si>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</si>
  <si>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</si>
  <si>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</si>
  <si>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</si>
  <si>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</si>
  <si>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</si>
  <si>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</si>
  <si>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</si>
  <si>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</si>
  <si>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</si>
  <si>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</si>
  <si>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</si>
  <si>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</si>
  <si>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</si>
  <si>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</si>
  <si>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</si>
  <si>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</si>
  <si>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</si>
  <si>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</si>
  <si>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</si>
  <si>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</si>
  <si>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</si>
  <si>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</si>
  <si>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</si>
  <si>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</si>
  <si>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</si>
  <si>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</si>
  <si>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</si>
  <si>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</si>
  <si>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</si>
  <si>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</si>
  <si>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</si>
  <si>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</si>
  <si>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</si>
  <si>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</si>
  <si>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</si>
  <si>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</si>
  <si>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</si>
  <si>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</si>
  <si>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</si>
  <si>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</si>
  <si>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</si>
  <si>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</si>
  <si>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</si>
  <si>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</si>
  <si>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</si>
  <si>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</si>
  <si>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</si>
  <si>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</si>
  <si>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</si>
  <si>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</si>
  <si>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</si>
  <si>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</si>
  <si>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</si>
  <si>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</si>
  <si>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</si>
  <si>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</si>
  <si>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</si>
  <si>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</si>
  <si>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</si>
  <si>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</si>
  <si>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</si>
  <si>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</si>
  <si>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</si>
  <si>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</si>
  <si>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</si>
  <si>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</si>
  <si>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</si>
  <si>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</si>
  <si>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</si>
  <si>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</si>
  <si>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</si>
  <si>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</si>
  <si>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</si>
  <si>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</si>
  <si>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</si>
  <si>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</si>
  <si>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</si>
  <si>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</si>
  <si>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</si>
  <si>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</si>
  <si>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</si>
  <si>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</si>
  <si>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</si>
  <si>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</si>
  <si>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</si>
  <si>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</si>
  <si>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</si>
  <si>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</si>
  <si>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</si>
  <si>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</si>
  <si>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</si>
  <si>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</si>
  <si>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</si>
  <si>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</si>
  <si>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</si>
  <si>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</si>
  <si>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</si>
  <si>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</si>
  <si>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</si>
  <si>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</si>
  <si>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</si>
  <si>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</si>
  <si>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</si>
  <si>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</si>
  <si>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</si>
  <si>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</si>
  <si>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</si>
  <si>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</si>
  <si>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</si>
  <si>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</si>
  <si>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</si>
  <si>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</si>
  <si>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</si>
  <si>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</si>
  <si>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</si>
  <si>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</si>
  <si>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</si>
  <si>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</si>
  <si>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</si>
  <si>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</si>
  <si>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</si>
  <si>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</si>
  <si>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</si>
  <si>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</si>
  <si>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</si>
  <si>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</si>
  <si>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</si>
  <si>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</si>
  <si>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</si>
  <si>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</si>
  <si>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</si>
  <si>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</si>
  <si>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</si>
  <si>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</si>
  <si>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</si>
  <si>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</si>
  <si>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</si>
  <si>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</si>
  <si>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</si>
  <si>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</si>
  <si>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</si>
  <si>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</si>
  <si>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</si>
  <si>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</si>
  <si>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</si>
  <si>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</si>
  <si>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</si>
  <si>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</si>
  <si>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</si>
  <si>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</si>
  <si>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</si>
  <si>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</si>
  <si>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</si>
  <si>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</si>
  <si>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</si>
  <si>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</si>
  <si>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</si>
  <si>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</si>
  <si>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</si>
  <si>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</si>
  <si>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</si>
  <si>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</si>
  <si>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</si>
  <si>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</si>
  <si>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</si>
  <si>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</si>
  <si>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</si>
  <si>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</si>
  <si>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</si>
  <si>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</si>
  <si>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</si>
  <si>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</si>
  <si>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</si>
  <si>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</si>
  <si>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</si>
  <si>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</si>
  <si>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</si>
  <si>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</si>
  <si>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</si>
  <si>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</si>
  <si>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</si>
  <si>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</si>
  <si>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</si>
  <si>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</si>
  <si>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</si>
  <si>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</si>
  <si>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</si>
  <si>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</si>
  <si>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</si>
  <si>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</si>
  <si>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</si>
  <si>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</si>
  <si>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</si>
  <si>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</si>
  <si>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</si>
  <si>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</si>
  <si>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</si>
  <si>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</si>
  <si>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</si>
  <si>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</si>
  <si>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</si>
  <si>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</si>
  <si>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</si>
  <si>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</si>
  <si>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</si>
  <si>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</si>
  <si>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</si>
  <si>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</si>
  <si>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</si>
  <si>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</si>
  <si>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</si>
  <si>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</si>
  <si>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</si>
  <si>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</si>
  <si>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</si>
  <si>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</si>
  <si>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</si>
  <si>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</si>
  <si>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</si>
  <si>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</si>
  <si>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</si>
  <si>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</si>
  <si>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</si>
  <si>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</si>
  <si>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</si>
  <si>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</si>
  <si>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</si>
  <si>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</si>
  <si>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</si>
  <si>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</si>
  <si>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</si>
  <si>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</si>
  <si>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</si>
  <si>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</si>
  <si>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</si>
  <si>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</si>
  <si>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</si>
  <si>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</si>
  <si>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</si>
  <si>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</si>
  <si>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</si>
  <si>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</si>
  <si>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</si>
  <si>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</si>
  <si>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</si>
  <si>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</si>
  <si>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</si>
  <si>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</si>
  <si>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</si>
  <si>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</si>
  <si>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</si>
  <si>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</si>
  <si>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</si>
  <si>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</si>
  <si>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</si>
  <si>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</si>
  <si>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</si>
  <si>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</si>
  <si>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</si>
  <si>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</si>
  <si>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</si>
  <si>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</si>
  <si>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</si>
  <si>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</si>
  <si>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</si>
  <si>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</si>
  <si>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</si>
  <si>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</si>
  <si>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</si>
  <si>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</si>
  <si>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</si>
  <si>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</si>
  <si>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</si>
  <si>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</si>
  <si>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</si>
  <si>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</si>
  <si>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</si>
  <si>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</si>
  <si>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</si>
  <si>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</si>
  <si>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</si>
  <si>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</si>
  <si>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</si>
  <si>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</si>
  <si>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</si>
  <si>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</si>
  <si>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</si>
  <si>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</si>
  <si>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</si>
  <si>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</si>
  <si>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</si>
  <si>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</si>
  <si>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</si>
  <si>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</si>
  <si>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</si>
  <si>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</si>
  <si>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</si>
  <si>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</si>
  <si>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</si>
  <si>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</si>
  <si>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</si>
  <si>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</si>
  <si>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</si>
  <si>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</si>
  <si>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</si>
  <si>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</si>
  <si>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</si>
  <si>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</si>
  <si>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</si>
  <si>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</si>
  <si>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</si>
  <si>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</si>
  <si>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</si>
  <si>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</si>
  <si>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</si>
  <si>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</si>
  <si>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</si>
  <si>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</si>
  <si>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</si>
  <si>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</si>
  <si>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</si>
  <si>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</si>
  <si>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</si>
  <si>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</si>
  <si>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</si>
  <si>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</si>
  <si>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</si>
  <si>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</si>
  <si>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</si>
  <si>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</si>
  <si>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</si>
  <si>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</si>
  <si>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</si>
  <si>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</si>
  <si>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</si>
  <si>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</si>
  <si>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</si>
  <si>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</si>
  <si>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</si>
  <si>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</si>
  <si>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</si>
  <si>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</si>
  <si>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</si>
  <si>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</si>
  <si>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</si>
  <si>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</si>
  <si>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</si>
  <si>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</si>
  <si>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</si>
  <si>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</si>
  <si>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</si>
  <si>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</si>
  <si>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</si>
  <si>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</si>
  <si>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</si>
  <si>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</si>
  <si>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</si>
  <si>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</si>
  <si>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</si>
  <si>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</si>
  <si>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</si>
  <si>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</si>
  <si>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</si>
  <si>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</si>
  <si>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</si>
  <si>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</si>
  <si>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</si>
  <si>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</si>
  <si>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</si>
  <si>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</si>
  <si>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</si>
  <si>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</si>
  <si>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</si>
  <si>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</si>
  <si>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</si>
  <si>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</si>
  <si>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</si>
  <si>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</si>
  <si>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</si>
  <si>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</si>
  <si>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</si>
  <si>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</si>
  <si>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</si>
  <si>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</si>
  <si>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</si>
  <si>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</si>
  <si>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</si>
  <si>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</si>
  <si>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</si>
  <si>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</si>
  <si>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</si>
  <si>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</si>
  <si>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</si>
  <si>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</si>
  <si>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</si>
  <si>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</si>
  <si>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</si>
  <si>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</si>
  <si>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</si>
  <si>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</si>
  <si>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</si>
  <si>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</si>
  <si>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</si>
  <si>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</si>
  <si>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</si>
  <si>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</si>
  <si>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</si>
  <si>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</si>
  <si>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</si>
  <si>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</si>
  <si>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</si>
  <si>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</si>
  <si>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</si>
  <si>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</si>
  <si>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</si>
  <si>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</si>
  <si>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</si>
  <si>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</si>
  <si>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</si>
  <si>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</si>
  <si>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</si>
  <si>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</si>
  <si>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</si>
  <si>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</si>
  <si>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</si>
  <si>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</si>
  <si>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</si>
  <si>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</si>
  <si>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</si>
  <si>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</si>
  <si>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</si>
  <si>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</si>
  <si>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</si>
  <si>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</si>
  <si>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</si>
  <si>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</si>
  <si>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</si>
  <si>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</si>
  <si>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</si>
  <si>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</si>
  <si>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</si>
  <si>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</si>
  <si>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</si>
  <si>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</si>
  <si>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</si>
  <si>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</si>
  <si>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</si>
  <si>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</si>
  <si>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</si>
  <si>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</si>
  <si>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</si>
  <si>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</si>
  <si>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</si>
  <si>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</si>
  <si>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</si>
  <si>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</si>
  <si>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</si>
  <si>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</si>
  <si>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</si>
  <si>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</si>
  <si>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</si>
  <si>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</si>
  <si>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</si>
  <si>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</si>
  <si>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</si>
  <si>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</si>
  <si>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</si>
  <si>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</si>
  <si>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</si>
  <si>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</si>
  <si>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</si>
  <si>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</si>
  <si>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</si>
  <si>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</si>
  <si>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</si>
  <si>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</si>
  <si>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</si>
  <si>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</si>
  <si>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</si>
  <si>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</si>
  <si>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</si>
  <si>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</si>
  <si>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</si>
  <si>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</si>
  <si>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</si>
  <si>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</si>
  <si>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</si>
  <si>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</si>
  <si>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</si>
  <si>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</si>
  <si>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</si>
  <si>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</si>
  <si>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</si>
  <si>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</si>
  <si>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</si>
  <si>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</si>
  <si>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</si>
  <si>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</si>
  <si>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</si>
  <si>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</si>
  <si>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</si>
  <si>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</si>
  <si>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</si>
  <si>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</si>
  <si>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</si>
  <si>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</si>
  <si>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</si>
  <si>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</si>
  <si>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</si>
  <si>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</si>
  <si>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</si>
  <si>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</si>
  <si>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</si>
  <si>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</si>
  <si>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</si>
  <si>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</si>
  <si>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</si>
  <si>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</si>
  <si>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</si>
  <si>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</si>
  <si>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</si>
  <si>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</si>
  <si>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</si>
  <si>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</si>
  <si>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</si>
  <si>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</si>
  <si>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</si>
  <si>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</si>
  <si>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</si>
  <si>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</si>
  <si>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</si>
  <si>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</si>
  <si>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</si>
  <si>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</si>
  <si>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</si>
  <si>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</si>
  <si>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</si>
  <si>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</si>
  <si>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</si>
  <si>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</si>
  <si>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</si>
  <si>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</si>
  <si>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</si>
  <si>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</si>
  <si>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</si>
  <si>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</si>
  <si>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</si>
  <si>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</si>
  <si>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</si>
  <si>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</si>
  <si>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</si>
  <si>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</si>
  <si>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</si>
  <si>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</si>
  <si>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</si>
  <si>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</si>
  <si>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</si>
  <si>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</si>
  <si>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</si>
  <si>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</si>
  <si>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</si>
  <si>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</si>
  <si>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</si>
  <si>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</si>
  <si>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</si>
  <si>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</si>
  <si>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</si>
  <si>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</si>
  <si>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</si>
  <si>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</si>
  <si>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</si>
  <si>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</si>
  <si>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</si>
  <si>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</si>
  <si>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</si>
  <si>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</si>
  <si>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</si>
  <si>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</si>
  <si>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</si>
  <si>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</si>
  <si>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</si>
  <si>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</si>
  <si>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</si>
  <si>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</si>
  <si>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</si>
  <si>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</si>
  <si>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</si>
  <si>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</si>
  <si>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</si>
  <si>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</si>
  <si>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</si>
  <si>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</si>
  <si>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</si>
  <si>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</si>
  <si>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</si>
  <si>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</si>
  <si>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</si>
  <si>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</si>
  <si>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</si>
  <si>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</si>
  <si>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</si>
  <si>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</si>
  <si>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</si>
  <si>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</si>
  <si>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</si>
  <si>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</si>
  <si>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</si>
  <si>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</si>
  <si>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</si>
  <si>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</si>
  <si>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</si>
  <si>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</si>
  <si>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</si>
  <si>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</si>
  <si>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</si>
  <si>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</si>
  <si>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</si>
  <si>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</si>
  <si>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</si>
  <si>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</si>
  <si>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</si>
  <si>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</si>
  <si>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</si>
  <si>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</si>
  <si>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</si>
  <si>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</si>
  <si>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</si>
  <si>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</si>
  <si>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</si>
  <si>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</si>
  <si>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</si>
  <si>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</si>
  <si>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</si>
  <si>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</si>
  <si>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</si>
  <si>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</si>
  <si>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</si>
  <si>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</si>
  <si>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</si>
  <si>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</si>
  <si>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</si>
  <si>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</si>
  <si>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</si>
  <si>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</si>
  <si>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</si>
  <si>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</si>
  <si>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</si>
  <si>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</si>
  <si>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</si>
  <si>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</si>
  <si>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</si>
  <si>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</si>
  <si>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</si>
  <si>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</si>
  <si>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</si>
  <si>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</si>
  <si>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</si>
  <si>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</si>
  <si>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</si>
  <si>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</si>
  <si>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</si>
  <si>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</si>
  <si>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</si>
  <si>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</si>
  <si>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</si>
  <si>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</si>
  <si>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</si>
  <si>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</si>
  <si>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</si>
  <si>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</si>
  <si>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</si>
  <si>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</si>
  <si>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</si>
  <si>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</si>
  <si>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</si>
  <si>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</si>
  <si>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</si>
  <si>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</si>
  <si>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</si>
  <si>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</si>
  <si>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</si>
  <si>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</si>
  <si>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</si>
  <si>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</si>
  <si>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</si>
  <si>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</si>
  <si>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</si>
  <si>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</si>
  <si>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</si>
  <si>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</si>
  <si>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</si>
  <si>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</si>
  <si>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</si>
  <si>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</si>
  <si>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</si>
  <si>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</si>
  <si>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</si>
  <si>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</si>
  <si>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</si>
  <si>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</si>
  <si>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</si>
  <si>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</si>
  <si>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</si>
  <si>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</si>
  <si>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</si>
  <si>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</si>
  <si>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</si>
  <si>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</si>
  <si>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</si>
  <si>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</si>
  <si>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</si>
  <si>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</si>
  <si>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</si>
  <si>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</si>
  <si>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</si>
  <si>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</si>
  <si>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</si>
  <si>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</si>
  <si>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</si>
  <si>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</si>
  <si>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</si>
  <si>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</si>
  <si>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</si>
  <si>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</si>
  <si>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</si>
  <si>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</si>
  <si>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</si>
  <si>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</si>
  <si>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</si>
  <si>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</si>
  <si>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</si>
  <si>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</si>
  <si>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</si>
  <si>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</si>
  <si>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</si>
  <si>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</si>
  <si>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</si>
  <si>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</si>
  <si>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</si>
  <si>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</si>
  <si>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</si>
  <si>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</si>
  <si>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</si>
  <si>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</si>
  <si>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</si>
  <si>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</si>
  <si>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</si>
  <si>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</si>
  <si>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</si>
  <si>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</si>
  <si>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</si>
  <si>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</si>
  <si>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</si>
  <si>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</si>
  <si>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</si>
  <si>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</si>
  <si>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</si>
  <si>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</si>
  <si>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</si>
  <si>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</si>
  <si>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</si>
  <si>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</si>
  <si>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</si>
  <si>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</si>
  <si>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</si>
  <si>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</si>
  <si>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</si>
  <si>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</si>
  <si>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</si>
  <si>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</si>
  <si>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</si>
  <si>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</si>
  <si>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</si>
  <si>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</si>
  <si>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</si>
  <si>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</si>
  <si>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</si>
  <si>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</si>
  <si>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</si>
  <si>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</si>
  <si>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</si>
  <si>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</si>
  <si>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</si>
  <si>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</si>
  <si>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</si>
  <si>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</si>
  <si>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</si>
  <si>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</si>
  <si>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</si>
  <si>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</si>
  <si>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</si>
  <si>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</si>
  <si>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</si>
  <si>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</si>
  <si>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</si>
  <si>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</si>
  <si>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</si>
  <si>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</si>
  <si>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</si>
  <si>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</si>
  <si>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</si>
  <si>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</si>
  <si>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</si>
  <si>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</si>
  <si>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</si>
  <si>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</si>
  <si>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</si>
  <si>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</si>
  <si>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</si>
  <si>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</si>
  <si>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</si>
  <si>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</si>
  <si>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</si>
  <si>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</si>
  <si>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</si>
  <si>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</si>
  <si>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</si>
  <si>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</si>
  <si>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</si>
  <si>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</si>
  <si>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</si>
  <si>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</si>
  <si>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</si>
  <si>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</si>
  <si>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</si>
  <si>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</si>
  <si>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</si>
  <si>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</si>
  <si>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</si>
  <si>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</si>
  <si>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</si>
  <si>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</si>
  <si>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</si>
  <si>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</si>
  <si>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</si>
  <si>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</si>
  <si>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</si>
  <si>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</si>
  <si>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</si>
  <si>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</si>
  <si>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</si>
  <si>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</si>
  <si>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</si>
  <si>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</si>
  <si>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</si>
  <si>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</si>
  <si>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</si>
  <si>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</si>
  <si>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</si>
  <si>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</si>
  <si>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</si>
  <si>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</si>
  <si>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</si>
  <si>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</si>
  <si>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</si>
  <si>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</si>
  <si>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</si>
  <si>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</si>
  <si>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</si>
  <si>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</si>
  <si>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</si>
  <si>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</si>
  <si>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</si>
  <si>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</si>
  <si>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</si>
  <si>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</si>
  <si>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</si>
  <si>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</si>
  <si>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</si>
  <si>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</si>
  <si>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</si>
  <si>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</si>
  <si>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</si>
  <si>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</si>
  <si>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</si>
  <si>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</si>
  <si>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</si>
  <si>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</si>
  <si>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</si>
  <si>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</si>
  <si>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</si>
  <si>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</si>
  <si>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</si>
  <si>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</si>
  <si>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</si>
  <si>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</si>
  <si>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</si>
  <si>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</si>
  <si>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</si>
  <si>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</si>
  <si>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</si>
  <si>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</si>
  <si>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</si>
  <si>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</si>
  <si>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</si>
  <si>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</si>
  <si>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</si>
  <si>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</si>
  <si>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</si>
  <si>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</si>
  <si>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</si>
  <si>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</si>
  <si>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</si>
  <si>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</si>
  <si>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</si>
  <si>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</si>
  <si>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</si>
  <si>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</si>
  <si>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</si>
  <si>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</si>
  <si>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</si>
  <si>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</si>
  <si>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</si>
  <si>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</si>
  <si>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</si>
  <si>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</si>
  <si>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</si>
  <si>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</si>
  <si>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</si>
  <si>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</si>
  <si>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</si>
  <si>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</si>
  <si>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</si>
  <si>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</si>
  <si>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</si>
  <si>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</si>
  <si>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</si>
  <si>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</si>
  <si>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</si>
  <si>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</si>
  <si>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</si>
  <si>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</si>
  <si>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</si>
  <si>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</si>
  <si>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</si>
  <si>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</si>
  <si>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</si>
  <si>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</si>
  <si>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</si>
  <si>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</si>
  <si>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</si>
  <si>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</si>
  <si>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</si>
  <si>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</si>
  <si>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</si>
  <si>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</si>
  <si>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</si>
  <si>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</si>
  <si>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</si>
  <si>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</si>
  <si>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</si>
  <si>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</si>
  <si>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</si>
  <si>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</si>
  <si>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</si>
  <si>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</si>
  <si>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</si>
  <si>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</si>
  <si>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</si>
  <si>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</si>
  <si>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</si>
  <si>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</si>
  <si>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</si>
  <si>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</si>
  <si>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</si>
  <si>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</si>
  <si>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</si>
  <si>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</si>
  <si>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</si>
  <si>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</si>
  <si>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</si>
  <si>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</si>
  <si>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</si>
  <si>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</si>
  <si>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</si>
  <si>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</si>
  <si>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</si>
  <si>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</si>
  <si>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</si>
  <si>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</si>
  <si>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</si>
  <si>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</si>
  <si>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</si>
  <si>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</si>
  <si>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</si>
  <si>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</si>
  <si>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</si>
  <si>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</si>
  <si>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</si>
  <si>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</si>
  <si>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</si>
  <si>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</si>
  <si>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</si>
  <si>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</si>
  <si>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</si>
  <si>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</si>
  <si>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</si>
  <si>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</si>
  <si>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</si>
  <si>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</si>
  <si>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</si>
  <si>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</si>
  <si>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</si>
  <si>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</si>
  <si>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</si>
  <si>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</si>
  <si>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</si>
  <si>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</si>
  <si>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</si>
  <si>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</si>
  <si>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</si>
  <si>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</si>
  <si>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</si>
  <si>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</si>
  <si>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</si>
  <si>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</si>
  <si>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</si>
  <si>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</si>
  <si>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</si>
  <si>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</si>
  <si>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</si>
  <si>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</si>
  <si>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</si>
  <si>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</si>
  <si>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</si>
  <si>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</si>
  <si>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</si>
  <si>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</si>
  <si>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</si>
  <si>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</si>
  <si>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</si>
  <si>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</si>
  <si>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</si>
  <si>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</si>
  <si>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</si>
  <si>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</si>
  <si>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</si>
  <si>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</si>
  <si>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</si>
  <si>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</si>
  <si>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</si>
  <si>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</si>
  <si>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</si>
  <si>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</si>
  <si>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</si>
  <si>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</si>
  <si>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</si>
  <si>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</si>
  <si>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</si>
  <si>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</si>
  <si>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</si>
  <si>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</si>
  <si>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</si>
  <si>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</si>
  <si>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</si>
  <si>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</si>
  <si>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</si>
  <si>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</si>
  <si>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</si>
  <si>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</si>
  <si>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</si>
  <si>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</si>
  <si>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</si>
  <si>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</si>
  <si>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</si>
  <si>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</si>
  <si>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</si>
  <si>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</si>
  <si>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</si>
  <si>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</si>
  <si>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</si>
  <si>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</si>
  <si>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</si>
  <si>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</si>
  <si>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</si>
  <si>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</si>
  <si>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</si>
  <si>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</si>
  <si>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</si>
  <si>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</si>
  <si>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</si>
  <si>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</si>
  <si>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</si>
  <si>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</si>
  <si>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</si>
  <si>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</si>
  <si>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</si>
  <si>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</si>
  <si>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</si>
  <si>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</si>
  <si>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</si>
  <si>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</si>
  <si>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</si>
  <si>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</si>
  <si>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</si>
  <si>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</si>
  <si>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</si>
  <si>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</si>
  <si>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</si>
  <si>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</si>
  <si>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</si>
  <si>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</si>
  <si>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</si>
  <si>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</si>
  <si>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</si>
  <si>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</si>
  <si>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</si>
  <si>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</si>
  <si>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</si>
  <si>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</si>
  <si>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</si>
  <si>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</si>
  <si>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</si>
  <si>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</si>
  <si>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</si>
  <si>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</si>
  <si>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</si>
  <si>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</si>
  <si>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</si>
  <si>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</si>
  <si>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</si>
  <si>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</si>
  <si>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</si>
  <si>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</si>
  <si>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</si>
  <si>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</si>
  <si>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</si>
  <si>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</si>
  <si>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</si>
  <si>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</si>
  <si>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</si>
  <si>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</si>
  <si>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</si>
  <si>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</si>
  <si>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</si>
  <si>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</si>
  <si>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</si>
  <si>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</si>
  <si>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</si>
  <si>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</si>
  <si>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</si>
  <si>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</si>
  <si>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</si>
  <si>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</si>
  <si>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</si>
  <si>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</si>
  <si>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</si>
  <si>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</si>
  <si>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</si>
  <si>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</si>
  <si>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</si>
  <si>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</si>
  <si>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</si>
  <si>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</si>
  <si>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</si>
  <si>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</si>
  <si>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</si>
  <si>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</si>
  <si>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</si>
  <si>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</si>
  <si>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</si>
  <si>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</si>
  <si>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</si>
  <si>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</si>
  <si>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</si>
  <si>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</si>
  <si>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</si>
  <si>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</si>
  <si>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</si>
  <si>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</si>
  <si>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</si>
  <si>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</si>
  <si>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</si>
  <si>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</si>
  <si>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</si>
  <si>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</si>
  <si>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</si>
  <si>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</si>
  <si>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</si>
  <si>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</si>
  <si>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</si>
  <si>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</si>
  <si>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</si>
  <si>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</si>
  <si>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</si>
  <si>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</si>
  <si>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</si>
  <si>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</si>
  <si>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</si>
  <si>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</si>
  <si>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</si>
  <si>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</si>
  <si>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</si>
  <si>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</si>
  <si>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</si>
  <si>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</si>
  <si>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</si>
  <si>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</si>
  <si>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</si>
  <si>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</si>
  <si>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</si>
  <si>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</si>
  <si>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</si>
  <si>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</si>
  <si>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</si>
  <si>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</si>
  <si>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</si>
  <si>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</si>
  <si>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</si>
  <si>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</si>
  <si>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</si>
  <si>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</si>
  <si>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</si>
  <si>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</si>
  <si>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</si>
  <si>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</si>
  <si>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</si>
  <si>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</si>
  <si>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</si>
  <si>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</si>
  <si>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</si>
  <si>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</si>
  <si>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</si>
  <si>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</si>
  <si>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</si>
  <si>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</si>
  <si>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</si>
  <si>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</si>
  <si>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</si>
  <si>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</si>
  <si>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</si>
  <si>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</si>
  <si>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</si>
  <si>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</si>
  <si>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</si>
  <si>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</si>
  <si>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</si>
  <si>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</si>
  <si>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</si>
  <si>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</si>
  <si>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</si>
  <si>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</si>
  <si>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</si>
  <si>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</si>
  <si>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</si>
  <si>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</si>
  <si>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</si>
  <si>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</si>
  <si>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</si>
  <si>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</si>
  <si>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</si>
  <si>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</si>
  <si>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</si>
  <si>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</si>
  <si>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</si>
  <si>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</si>
  <si>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</si>
  <si>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</si>
  <si>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</si>
  <si>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</si>
  <si>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</si>
  <si>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</si>
  <si>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</si>
  <si>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</si>
  <si>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</si>
  <si>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</si>
  <si>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</si>
  <si>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</si>
  <si>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</si>
  <si>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</si>
  <si>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</si>
  <si>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</si>
  <si>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</si>
  <si>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</si>
  <si>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</si>
  <si>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</si>
  <si>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</si>
  <si>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</si>
  <si>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</si>
  <si>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</si>
  <si>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</si>
  <si>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</si>
  <si>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</si>
  <si>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</si>
  <si>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</si>
  <si>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</si>
  <si>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</si>
  <si>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</si>
  <si>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</si>
  <si>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</si>
  <si>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</si>
  <si>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</si>
  <si>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</si>
  <si>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</si>
  <si>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</si>
  <si>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</si>
  <si>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</si>
  <si>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</si>
  <si>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</si>
  <si>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</si>
  <si>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</si>
  <si>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</si>
  <si>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</si>
  <si>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</si>
  <si>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</si>
  <si>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</si>
  <si>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</si>
  <si>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</si>
  <si>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</si>
  <si>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</si>
  <si>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</si>
  <si>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</si>
  <si>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</si>
  <si>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</si>
  <si>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</si>
  <si>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</si>
  <si>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</si>
  <si>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</si>
  <si>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</si>
  <si>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</si>
  <si>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</si>
  <si>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</si>
  <si>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</si>
  <si>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</si>
  <si>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</si>
  <si>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</si>
  <si>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</si>
  <si>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</si>
  <si>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</si>
  <si>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</si>
  <si>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</si>
  <si>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</si>
  <si>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</si>
  <si>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</si>
  <si>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</si>
  <si>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</si>
  <si>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</si>
  <si>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</si>
  <si>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</si>
  <si>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</si>
  <si>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</si>
  <si>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</si>
  <si>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</si>
  <si>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</si>
  <si>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</si>
  <si>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</si>
  <si>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</si>
  <si>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</si>
  <si>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</si>
  <si>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</si>
  <si>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</si>
  <si>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</si>
  <si>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</si>
  <si>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</si>
  <si>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</si>
  <si>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</si>
  <si>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</si>
  <si>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</si>
  <si>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</si>
  <si>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</si>
  <si>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</si>
  <si>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</si>
  <si>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</si>
  <si>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</si>
  <si>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</si>
  <si>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</si>
  <si>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</si>
  <si>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</si>
  <si>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</si>
  <si>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</si>
  <si>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</si>
  <si>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</si>
  <si>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</si>
  <si>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</si>
  <si>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</si>
  <si>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</si>
  <si>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</si>
  <si>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</si>
  <si>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</si>
  <si>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</si>
  <si>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</si>
  <si>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</si>
  <si>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</si>
  <si>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</si>
  <si>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</si>
  <si>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</si>
  <si>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</si>
  <si>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</si>
  <si>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</si>
  <si>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</si>
  <si>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</si>
  <si>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</si>
  <si>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</si>
  <si>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</si>
  <si>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</si>
  <si>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</si>
  <si>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</si>
  <si>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</si>
  <si>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</si>
  <si>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</si>
  <si>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</si>
  <si>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</si>
  <si>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</si>
  <si>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</si>
  <si>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</si>
  <si>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</si>
  <si>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</si>
  <si>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</si>
  <si>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</si>
  <si>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</si>
  <si>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</si>
  <si>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</si>
  <si>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</si>
  <si>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</si>
  <si>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</si>
  <si>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</si>
  <si>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</si>
  <si>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</si>
  <si>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</si>
  <si>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</si>
  <si>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</si>
  <si>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</si>
  <si>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</si>
  <si>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</si>
  <si>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</si>
  <si>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</si>
  <si>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</si>
  <si>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</si>
  <si>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</si>
  <si>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</si>
  <si>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</si>
  <si>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</si>
  <si>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</si>
  <si>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</si>
  <si>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</si>
  <si>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</si>
  <si>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</si>
  <si>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</si>
  <si>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</si>
  <si>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</si>
  <si>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</si>
  <si>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</si>
  <si>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</si>
  <si>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</si>
  <si>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</si>
  <si>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</si>
  <si>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</si>
  <si>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</si>
  <si>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</si>
  <si>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</si>
  <si>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</si>
  <si>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</si>
  <si>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</si>
  <si>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</si>
  <si>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</si>
  <si>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</si>
  <si>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</si>
  <si>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</si>
  <si>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</si>
  <si>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</si>
  <si>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</si>
  <si>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</si>
  <si>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</si>
  <si>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</si>
  <si>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</si>
  <si>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</si>
  <si>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</si>
  <si>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</si>
  <si>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</si>
  <si>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</si>
  <si>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</si>
  <si>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</si>
  <si>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</si>
  <si>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</si>
  <si>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</si>
  <si>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</si>
  <si>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</si>
  <si>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</si>
  <si>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</si>
  <si>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</si>
  <si>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</si>
  <si>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</si>
  <si>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</si>
  <si>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</si>
  <si>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</si>
  <si>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</si>
  <si>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</si>
  <si>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</si>
  <si>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</si>
  <si>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</si>
  <si>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</si>
  <si>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</si>
  <si>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</si>
  <si>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</si>
  <si>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</si>
  <si>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</si>
  <si>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</si>
  <si>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</si>
  <si>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</si>
  <si>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</si>
  <si>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</si>
  <si>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</si>
  <si>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</si>
  <si>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</si>
  <si>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</si>
  <si>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</si>
  <si>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</si>
  <si>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</si>
  <si>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</si>
  <si>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</si>
  <si>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</si>
  <si>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</si>
  <si>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</si>
  <si>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</si>
  <si>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</si>
  <si>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</si>
  <si>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</si>
  <si>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</si>
  <si>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</si>
  <si>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</si>
  <si>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</si>
  <si>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</si>
  <si>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</si>
  <si>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</si>
  <si>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</si>
  <si>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</si>
  <si>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</si>
  <si>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</si>
  <si>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</si>
  <si>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</si>
  <si>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</si>
  <si>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</si>
  <si>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</si>
  <si>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</si>
  <si>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</si>
  <si>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</si>
  <si>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</si>
  <si>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</si>
  <si>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</si>
  <si>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</si>
  <si>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</si>
  <si>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</si>
  <si>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</si>
  <si>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</si>
  <si>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</si>
  <si>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</si>
  <si>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</si>
  <si>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</si>
  <si>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</si>
  <si>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</si>
  <si>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</si>
  <si>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</si>
  <si>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</si>
  <si>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</si>
  <si>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</si>
  <si>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</si>
  <si>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</si>
  <si>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</si>
  <si>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</si>
  <si>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</si>
  <si>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</si>
  <si>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</si>
  <si>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</si>
  <si>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</si>
  <si>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</si>
  <si>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</si>
  <si>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</si>
  <si>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</si>
  <si>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</si>
  <si>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</si>
  <si>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</si>
  <si>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</si>
  <si>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</si>
  <si>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</si>
  <si>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</si>
  <si>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</si>
  <si>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</si>
  <si>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</si>
  <si>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</si>
  <si>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</si>
  <si>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</si>
  <si>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</si>
  <si>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</si>
  <si>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</si>
  <si>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</si>
  <si>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</si>
  <si>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</si>
  <si>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</si>
  <si>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</si>
  <si>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</si>
  <si>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</si>
  <si>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</si>
  <si>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</si>
  <si>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</si>
  <si>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</si>
  <si>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</si>
  <si>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</si>
  <si>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</si>
  <si>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</si>
  <si>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</si>
  <si>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</si>
  <si>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</si>
  <si>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</si>
  <si>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</si>
  <si>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</si>
  <si>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</si>
  <si>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</si>
  <si>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</si>
  <si>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</si>
  <si>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</si>
  <si>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</si>
  <si>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</si>
  <si>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</si>
  <si>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</si>
  <si>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</si>
  <si>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</si>
  <si>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</si>
  <si>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</si>
  <si>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</si>
  <si>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</si>
  <si>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</si>
  <si>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</si>
  <si>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</si>
  <si>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</si>
  <si>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</si>
  <si>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</si>
  <si>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</si>
  <si>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</si>
  <si>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</si>
  <si>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</si>
  <si>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</si>
  <si>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</si>
  <si>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</si>
  <si>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</si>
  <si>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</si>
  <si>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</si>
  <si>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</si>
  <si>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</si>
  <si>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</si>
  <si>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</si>
  <si>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</si>
  <si>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</si>
  <si>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</si>
  <si>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</si>
  <si>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</si>
  <si>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</si>
  <si>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</si>
  <si>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</si>
  <si>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</si>
  <si>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</si>
  <si>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</si>
  <si>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</si>
  <si>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</si>
  <si>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</si>
  <si>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</si>
  <si>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</si>
  <si>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</si>
  <si>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</si>
  <si>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</si>
  <si>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</si>
  <si>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</si>
  <si>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</si>
  <si>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</si>
  <si>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</si>
  <si>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</si>
  <si>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</si>
  <si>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</si>
  <si>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</si>
  <si>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</si>
  <si>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</si>
  <si>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</si>
  <si>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</si>
  <si>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</si>
  <si>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</si>
  <si>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</si>
  <si>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</si>
  <si>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</si>
  <si>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</si>
  <si>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</si>
  <si>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</si>
  <si>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</si>
  <si>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</si>
  <si>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</si>
  <si>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</si>
  <si>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</si>
  <si>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</si>
  <si>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</si>
  <si>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</si>
  <si>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</si>
  <si>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</si>
  <si>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</si>
  <si>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</si>
  <si>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</si>
  <si>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</si>
  <si>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</si>
  <si>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</si>
  <si>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</si>
  <si>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</si>
  <si>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</si>
  <si>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</si>
  <si>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</si>
  <si>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</si>
  <si>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</si>
  <si>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</si>
  <si>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</si>
  <si>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</si>
  <si>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</si>
  <si>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</si>
  <si>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</si>
  <si>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</si>
  <si>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</si>
  <si>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</si>
  <si>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</si>
  <si>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</si>
  <si>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</si>
  <si>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</si>
  <si>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</si>
  <si>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</si>
  <si>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</si>
  <si>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</si>
  <si>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</si>
  <si>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</si>
  <si>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</si>
  <si>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</si>
  <si>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</si>
  <si>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</si>
  <si>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</si>
  <si>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</si>
  <si>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</si>
  <si>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</si>
  <si>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</si>
  <si>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</si>
  <si>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</si>
  <si>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</si>
  <si>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</si>
  <si>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</si>
  <si>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</si>
  <si>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</si>
  <si>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</si>
  <si>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</si>
  <si>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</si>
  <si>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</si>
  <si>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</si>
  <si>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</si>
  <si>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</si>
  <si>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</si>
  <si>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</si>
  <si>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</si>
  <si>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</si>
  <si>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</si>
  <si>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</si>
  <si>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</si>
  <si>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</si>
  <si>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</si>
  <si>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</si>
  <si>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</si>
  <si>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</si>
  <si>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</si>
  <si>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</si>
  <si>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</si>
  <si>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</si>
  <si>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</si>
  <si>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</si>
  <si>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</si>
  <si>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</si>
  <si>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</si>
  <si>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</si>
  <si>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</si>
  <si>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</si>
  <si>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</si>
  <si>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</si>
  <si>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</si>
  <si>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</si>
  <si>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</si>
  <si>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</si>
  <si>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</si>
  <si>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</si>
  <si>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</si>
  <si>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</si>
  <si>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</si>
  <si>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</si>
  <si>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</si>
  <si>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</si>
  <si>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</si>
  <si>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</si>
  <si>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</si>
  <si>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</si>
  <si>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</si>
  <si>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</si>
  <si>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</si>
  <si>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</si>
  <si>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</si>
  <si>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</si>
  <si>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</si>
  <si>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</si>
  <si>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</si>
  <si>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</si>
  <si>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</si>
  <si>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</si>
  <si>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</si>
  <si>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</si>
  <si>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</si>
  <si>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</si>
  <si>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</si>
  <si>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</si>
  <si>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</si>
  <si>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</si>
  <si>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</si>
  <si>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</si>
  <si>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</si>
  <si>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</si>
  <si>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</si>
  <si>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</si>
  <si>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</si>
  <si>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</si>
  <si>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</si>
  <si>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</si>
  <si>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</si>
  <si>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</si>
  <si>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</si>
  <si>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</si>
  <si>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</si>
  <si>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</si>
  <si>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</si>
  <si>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</si>
  <si>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</si>
  <si>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</si>
  <si>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</si>
  <si>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</si>
  <si>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</si>
  <si>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</si>
  <si>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</si>
  <si>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</si>
  <si>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</si>
  <si>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</si>
  <si>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</si>
  <si>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</si>
  <si>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</si>
  <si>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</si>
  <si>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</si>
  <si>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</si>
  <si>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</si>
  <si>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</si>
  <si>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</si>
  <si>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</si>
  <si>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</si>
  <si>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</si>
  <si>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</si>
  <si>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</si>
  <si>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</si>
  <si>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</si>
  <si>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</si>
  <si>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</si>
  <si>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</si>
  <si>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</si>
  <si>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</si>
  <si>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</si>
  <si>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</si>
  <si>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</si>
  <si>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</si>
  <si>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</si>
  <si>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</si>
  <si>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</si>
  <si>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</si>
  <si>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</si>
  <si>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</si>
  <si>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</si>
  <si>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</si>
  <si>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</si>
  <si>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</si>
  <si>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</si>
  <si>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</si>
  <si>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</si>
  <si>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</si>
  <si>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</si>
  <si>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</si>
  <si>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</si>
  <si>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</si>
  <si>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</si>
  <si>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</si>
  <si>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</si>
  <si>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</si>
  <si>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</si>
  <si>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</si>
  <si>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</si>
  <si>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</si>
  <si>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</si>
  <si>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</si>
  <si>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</si>
  <si>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</si>
  <si>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</si>
  <si>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</si>
  <si>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</si>
  <si>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</si>
  <si>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</si>
  <si>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</si>
  <si>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</si>
  <si>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</si>
  <si>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</si>
  <si>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</si>
  <si>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</si>
  <si>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</si>
  <si>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</si>
  <si>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</si>
  <si>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</si>
  <si>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</si>
  <si>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</si>
  <si>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</si>
  <si>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</si>
  <si>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</si>
  <si>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</si>
  <si>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</si>
  <si>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</si>
  <si>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</si>
  <si>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</si>
  <si>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</si>
  <si>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</si>
  <si>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</si>
  <si>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</si>
  <si>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</si>
  <si>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</si>
  <si>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</si>
  <si>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</si>
  <si>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</si>
  <si>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</si>
  <si>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</si>
  <si>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</si>
  <si>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</si>
  <si>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</si>
  <si>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</si>
  <si>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</si>
  <si>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</si>
  <si>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</si>
  <si>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</si>
  <si>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</si>
  <si>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</si>
  <si>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</si>
  <si>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</si>
  <si>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</si>
  <si>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</si>
  <si>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</si>
  <si>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</si>
  <si>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</si>
  <si>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</si>
  <si>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</si>
  <si>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</si>
  <si>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</si>
  <si>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</si>
  <si>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</si>
  <si>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</si>
  <si>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</si>
  <si>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</si>
  <si>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</si>
  <si>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</si>
  <si>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</si>
  <si>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</si>
  <si>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</si>
  <si>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</si>
  <si>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</si>
  <si>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</si>
  <si>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</si>
  <si>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</si>
  <si>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</si>
  <si>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</si>
  <si>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</si>
  <si>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</si>
  <si>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</si>
  <si>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</si>
  <si>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</si>
  <si>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</si>
  <si>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</si>
  <si>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</si>
  <si>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</si>
  <si>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</si>
  <si>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</si>
  <si>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</si>
  <si>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</si>
  <si>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</si>
  <si>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</si>
  <si>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</si>
  <si>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</si>
  <si>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</si>
  <si>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</si>
  <si>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</si>
  <si>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</si>
  <si>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</si>
  <si>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</si>
  <si>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</si>
  <si>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</si>
  <si>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</si>
  <si>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</si>
  <si>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</si>
  <si>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</si>
  <si>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</si>
  <si>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</si>
  <si>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</si>
  <si>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</si>
  <si>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</si>
  <si>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</si>
  <si>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</si>
  <si>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</si>
  <si>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</si>
  <si>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</si>
  <si>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</si>
  <si>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</si>
  <si>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</si>
  <si>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</si>
  <si>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</si>
  <si>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</si>
  <si>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</si>
  <si>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</si>
  <si>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</si>
  <si>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</si>
  <si>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</si>
  <si>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</si>
  <si>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</si>
  <si>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</si>
  <si>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</si>
  <si>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</si>
  <si>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</si>
  <si>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</si>
  <si>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</si>
  <si>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</si>
  <si>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</si>
  <si>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</si>
  <si>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</si>
  <si>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</si>
  <si>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</si>
  <si>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</si>
  <si>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</si>
  <si>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</si>
  <si>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</si>
  <si>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</si>
  <si>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</si>
  <si>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</si>
  <si>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</si>
  <si>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</si>
  <si>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</si>
  <si>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</si>
  <si>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</si>
  <si>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</si>
  <si>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</si>
  <si>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</si>
  <si>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</si>
  <si>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</si>
  <si>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</si>
  <si>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</si>
  <si>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</si>
  <si>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</si>
  <si>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</si>
  <si>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</si>
  <si>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</si>
  <si>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</si>
  <si>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</si>
  <si>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</si>
  <si>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</si>
  <si>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</si>
  <si>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</si>
  <si>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</si>
  <si>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</si>
  <si>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</si>
  <si>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</si>
  <si>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</si>
  <si>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</si>
  <si>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</si>
  <si>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</si>
  <si>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</si>
  <si>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</si>
  <si>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</si>
  <si>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</si>
  <si>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</si>
  <si>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</si>
  <si>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</si>
  <si>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</si>
  <si>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</si>
  <si>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</si>
  <si>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</si>
  <si>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</si>
  <si>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</si>
  <si>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</si>
  <si>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</si>
  <si>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</si>
  <si>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</si>
  <si>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</si>
  <si>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</si>
  <si>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</si>
  <si>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</si>
  <si>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</si>
  <si>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</si>
  <si>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</si>
  <si>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</si>
  <si>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</si>
  <si>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</si>
  <si>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</si>
  <si>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</si>
  <si>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</si>
  <si>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</si>
  <si>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</si>
  <si>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</si>
  <si>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</si>
  <si>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</si>
  <si>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</si>
  <si>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</si>
  <si>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</si>
  <si>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</si>
  <si>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</si>
  <si>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</si>
  <si>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</si>
  <si>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</si>
  <si>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</si>
  <si>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</si>
  <si>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</si>
  <si>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</si>
  <si>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</si>
  <si>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</si>
  <si>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</si>
  <si>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</si>
  <si>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</si>
  <si>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</si>
  <si>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</si>
  <si>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</si>
  <si>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</si>
  <si>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</si>
  <si>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</si>
  <si>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</si>
  <si>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</si>
  <si>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</si>
  <si>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</si>
  <si>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</si>
  <si>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</si>
  <si>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</si>
  <si>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</si>
  <si>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</si>
  <si>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</si>
  <si>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</si>
  <si>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</si>
  <si>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</si>
  <si>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</si>
  <si>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</si>
  <si>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</si>
  <si>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</si>
  <si>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</si>
  <si>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</si>
  <si>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</si>
  <si>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</si>
  <si>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</si>
  <si>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</si>
  <si>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</si>
  <si>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</si>
  <si>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</si>
  <si>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</si>
  <si>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</si>
  <si>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</si>
  <si>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</si>
  <si>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</si>
  <si>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</si>
  <si>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</si>
  <si>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</si>
  <si>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</si>
  <si>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</si>
  <si>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</si>
  <si>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</si>
  <si>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</si>
  <si>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</si>
  <si>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</si>
  <si>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</si>
  <si>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</si>
  <si>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</si>
  <si>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</si>
  <si>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</si>
  <si>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</si>
  <si>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</si>
  <si>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</si>
  <si>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</si>
  <si>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</si>
  <si>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</si>
  <si>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</si>
  <si>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</si>
  <si>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</si>
  <si>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</si>
  <si>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</si>
  <si>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</si>
  <si>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</si>
  <si>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</si>
  <si>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</si>
  <si>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</si>
  <si>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</si>
  <si>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</si>
  <si>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</si>
  <si>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</si>
  <si>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</si>
  <si>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</si>
  <si>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</si>
  <si>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</si>
  <si>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</si>
  <si>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</si>
  <si>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</si>
  <si>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</si>
  <si>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</si>
  <si>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</si>
  <si>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</si>
  <si>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</si>
  <si>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</si>
  <si>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</si>
  <si>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</si>
  <si>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</si>
  <si>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</si>
  <si>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</si>
  <si>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</si>
  <si>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</si>
  <si>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</si>
  <si>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</si>
  <si>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</si>
  <si>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</si>
  <si>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</si>
  <si>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</si>
  <si>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</si>
  <si>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</si>
  <si>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</si>
  <si>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</si>
  <si>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</si>
  <si>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</si>
  <si>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</si>
  <si>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</si>
  <si>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</si>
  <si>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</si>
  <si>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</si>
  <si>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</si>
  <si>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</si>
  <si>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</si>
  <si>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</si>
  <si>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</si>
  <si>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</si>
  <si>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</si>
  <si>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</si>
  <si>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</si>
  <si>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</si>
  <si>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</si>
  <si>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</si>
  <si>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</si>
  <si>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</si>
  <si>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</si>
  <si>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</si>
  <si>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</si>
  <si>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</si>
  <si>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</si>
  <si>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</si>
  <si>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</si>
  <si>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</si>
  <si>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</si>
  <si>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</si>
  <si>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</si>
  <si>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</si>
  <si>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</si>
  <si>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</si>
  <si>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</si>
  <si>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</si>
  <si>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</si>
  <si>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</si>
  <si>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</si>
  <si>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</si>
  <si>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</si>
  <si>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</si>
  <si>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</si>
  <si>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</si>
  <si>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</si>
  <si>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</si>
  <si>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</si>
  <si>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</si>
  <si>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</si>
  <si>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</si>
  <si>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</si>
  <si>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</si>
  <si>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</si>
  <si>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</si>
  <si>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</si>
  <si>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</si>
  <si>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</si>
  <si>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</si>
  <si>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</si>
  <si>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</si>
  <si>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</si>
  <si>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</si>
  <si>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</si>
  <si>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</si>
  <si>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</si>
  <si>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</si>
  <si>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</si>
  <si>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</si>
  <si>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</si>
  <si>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</si>
  <si>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</si>
  <si>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</si>
  <si>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</si>
  <si>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</si>
  <si>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</si>
  <si>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</si>
  <si>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</si>
  <si>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</si>
  <si>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</si>
  <si>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</si>
  <si>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</si>
  <si>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</si>
  <si>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</si>
  <si>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</si>
  <si>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</si>
  <si>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</si>
  <si>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</si>
  <si>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</si>
  <si>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</si>
  <si>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</si>
  <si>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</si>
  <si>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</si>
  <si>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</si>
  <si>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</si>
  <si>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</si>
  <si>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</si>
  <si>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</si>
  <si>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</si>
  <si>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</si>
  <si>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</si>
  <si>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</si>
  <si>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</si>
  <si>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</si>
  <si>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</si>
  <si>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</si>
  <si>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</si>
  <si>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</si>
  <si>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</si>
  <si>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</si>
  <si>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</si>
  <si>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</si>
  <si>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</si>
  <si>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</si>
  <si>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</si>
  <si>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</si>
  <si>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</si>
  <si>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</si>
  <si>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</si>
  <si>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</si>
  <si>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</si>
  <si>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</si>
  <si>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</si>
  <si>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</si>
  <si>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</si>
  <si>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</si>
  <si>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</si>
  <si>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</si>
  <si>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</si>
  <si>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</si>
  <si>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</si>
  <si>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</si>
  <si>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</si>
  <si>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</si>
  <si>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</si>
  <si>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</si>
  <si>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</si>
  <si>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</si>
  <si>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</si>
  <si>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</si>
  <si>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</si>
  <si>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</si>
  <si>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</si>
  <si>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</si>
  <si>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</si>
  <si>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</si>
  <si>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</si>
  <si>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</si>
  <si>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</si>
  <si>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</si>
  <si>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</si>
  <si>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</si>
  <si>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</si>
  <si>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</si>
  <si>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</si>
  <si>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</si>
  <si>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</si>
  <si>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</si>
  <si>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</si>
  <si>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</si>
  <si>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</si>
  <si>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</si>
  <si>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</si>
  <si>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</si>
  <si>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</si>
  <si>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</si>
  <si>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</si>
  <si>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</si>
  <si>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</si>
  <si>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</si>
  <si>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</si>
  <si>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</si>
  <si>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</si>
  <si>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</si>
  <si>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</si>
  <si>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</si>
  <si>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</si>
  <si>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</si>
  <si>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</si>
  <si>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</si>
  <si>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</si>
  <si>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</si>
  <si>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</si>
  <si>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</si>
  <si>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</si>
  <si>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</si>
  <si>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</si>
  <si>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</si>
  <si>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</si>
  <si>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</si>
  <si>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</si>
  <si>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</si>
  <si>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</si>
  <si>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</si>
  <si>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</si>
  <si>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</si>
  <si>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</si>
  <si>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</si>
  <si>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</si>
  <si>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</si>
  <si>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</si>
  <si>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</si>
  <si>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</si>
  <si>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</si>
  <si>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</si>
  <si>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</si>
  <si>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</si>
  <si>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</si>
  <si>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</si>
  <si>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</si>
  <si>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</si>
  <si>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</si>
  <si>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</si>
  <si>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</si>
  <si>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</si>
  <si>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</si>
  <si>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</si>
  <si>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</si>
  <si>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</si>
  <si>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</si>
  <si>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</si>
  <si>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</si>
  <si>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</si>
  <si>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</si>
  <si>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</si>
  <si>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</si>
  <si>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</si>
  <si>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</si>
  <si>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</si>
  <si>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</si>
  <si>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</si>
  <si>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</si>
  <si>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</si>
  <si>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</si>
  <si>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</si>
  <si>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</si>
  <si>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</si>
  <si>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</si>
  <si>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</si>
  <si>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</si>
  <si>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</si>
  <si>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</si>
  <si>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</si>
  <si>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</si>
  <si>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</si>
  <si>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</si>
  <si>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</si>
  <si>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</si>
  <si>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</si>
  <si>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</si>
  <si>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</si>
  <si>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</si>
  <si>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</si>
  <si>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</si>
  <si>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</si>
  <si>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</si>
  <si>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</si>
  <si>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</si>
  <si>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</si>
  <si>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</si>
  <si>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</si>
  <si>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</si>
  <si>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</si>
  <si>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</si>
  <si>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</si>
  <si>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</si>
  <si>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</si>
  <si>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</si>
  <si>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</si>
  <si>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</si>
  <si>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</si>
  <si>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</si>
  <si>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</si>
  <si>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</si>
  <si>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</si>
  <si>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</si>
  <si>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</si>
  <si>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</si>
  <si>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</si>
  <si>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</si>
  <si>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</si>
  <si>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</si>
  <si>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</si>
  <si>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</si>
  <si>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</si>
  <si>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</si>
  <si>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</si>
  <si>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</si>
  <si>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</si>
  <si>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</si>
  <si>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</si>
  <si>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</si>
  <si>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</si>
  <si>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</si>
  <si>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</si>
  <si>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</si>
  <si>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</si>
  <si>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</si>
  <si>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</si>
  <si>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</si>
  <si>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</si>
  <si>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</si>
  <si>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</si>
  <si>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</si>
  <si>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</si>
  <si>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</si>
  <si>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</si>
  <si>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</si>
  <si>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</si>
  <si>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</si>
  <si>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</si>
  <si>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</si>
  <si>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</si>
  <si>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</si>
  <si>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</si>
  <si>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</si>
  <si>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</si>
  <si>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</si>
  <si>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</si>
  <si>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</si>
  <si>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</si>
  <si>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</si>
  <si>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</si>
  <si>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</si>
  <si>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</si>
  <si>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</si>
  <si>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</si>
  <si>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</si>
  <si>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</si>
  <si>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</si>
  <si>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</si>
  <si>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</si>
  <si>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</si>
  <si>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</si>
  <si>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</si>
  <si>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</si>
  <si>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</si>
  <si>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</si>
  <si>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</si>
  <si>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</si>
  <si>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</si>
  <si>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</si>
  <si>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</si>
  <si>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</si>
  <si>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</si>
  <si>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</si>
  <si>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</si>
  <si>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</si>
  <si>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</si>
  <si>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</si>
  <si>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</si>
  <si>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</si>
  <si>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</si>
  <si>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</si>
  <si>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</si>
  <si>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</si>
  <si>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</si>
  <si>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</si>
  <si>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</si>
  <si>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</si>
  <si>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</si>
  <si>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</si>
  <si>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</si>
  <si>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</si>
  <si>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</si>
  <si>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</si>
  <si>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</si>
  <si>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</si>
  <si>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</si>
  <si>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</si>
  <si>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</si>
  <si>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</si>
  <si>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</si>
  <si>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</si>
  <si>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</si>
  <si>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</si>
  <si>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</si>
  <si>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</si>
  <si>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</si>
  <si>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</si>
  <si>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</si>
  <si>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</si>
  <si>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</si>
  <si>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</si>
  <si>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</si>
  <si>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</si>
  <si>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</si>
  <si>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</si>
  <si>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</si>
  <si>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</si>
  <si>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</si>
  <si>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</si>
  <si>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</si>
  <si>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</si>
  <si>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</si>
  <si>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</si>
  <si>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</si>
  <si>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</si>
  <si>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</si>
  <si>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</si>
  <si>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</si>
  <si>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</si>
  <si>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</si>
  <si>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</si>
  <si>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</si>
  <si>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</si>
  <si>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</si>
  <si>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</si>
  <si>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</si>
  <si>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</si>
  <si>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</si>
  <si>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</si>
  <si>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</si>
  <si>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</si>
  <si>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</si>
  <si>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</si>
  <si>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</si>
  <si>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</si>
  <si>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</si>
  <si>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</si>
  <si>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</si>
  <si>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</si>
  <si>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</si>
  <si>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</si>
  <si>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</si>
  <si>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</si>
  <si>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</si>
  <si>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</si>
  <si>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</si>
  <si>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</si>
  <si>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</si>
  <si>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</si>
  <si>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</si>
  <si>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</si>
  <si>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</si>
  <si>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</si>
  <si>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</si>
  <si>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</si>
  <si>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</si>
  <si>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</si>
  <si>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</si>
  <si>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</si>
  <si>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</si>
  <si>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</si>
  <si>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</si>
  <si>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</si>
  <si>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</si>
  <si>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</si>
  <si>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</si>
  <si>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</si>
  <si>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</si>
  <si>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</si>
  <si>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</si>
  <si>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</si>
  <si>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</si>
  <si>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</si>
  <si>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</si>
  <si>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</si>
  <si>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</si>
  <si>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</si>
  <si>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</si>
  <si>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</si>
  <si>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</si>
  <si>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</si>
  <si>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</si>
  <si>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</si>
  <si>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</si>
  <si>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</si>
  <si>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</si>
  <si>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</si>
  <si>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</si>
  <si>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</si>
  <si>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</si>
  <si>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</si>
  <si>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</si>
  <si>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</si>
  <si>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</si>
  <si>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</si>
  <si>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</si>
  <si>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</si>
  <si>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</si>
  <si>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</si>
  <si>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</si>
  <si>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</si>
  <si>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</si>
  <si>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</si>
  <si>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</si>
  <si>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</si>
  <si>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</si>
  <si>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</si>
  <si>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</si>
  <si>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</si>
  <si>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</si>
  <si>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</si>
  <si>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</si>
  <si>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</si>
  <si>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</si>
  <si>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</si>
  <si>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</si>
  <si>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</si>
  <si>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</si>
  <si>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</si>
  <si>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</si>
  <si>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</si>
  <si>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</si>
  <si>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</si>
  <si>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</si>
  <si>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</si>
  <si>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</si>
  <si>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</si>
  <si>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</si>
  <si>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</si>
  <si>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</si>
  <si>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</si>
  <si>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</si>
  <si>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</si>
  <si>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</si>
  <si>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</si>
  <si>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</si>
  <si>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</si>
  <si>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</si>
  <si>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</si>
  <si>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</si>
  <si>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</si>
  <si>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</si>
  <si>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</si>
  <si>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</si>
  <si>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</si>
  <si>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</si>
  <si>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</si>
  <si>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</si>
  <si>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</si>
  <si>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</si>
  <si>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</si>
  <si>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</si>
  <si>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</si>
  <si>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</si>
  <si>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</si>
  <si>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</si>
  <si>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</si>
  <si>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</si>
  <si>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</si>
  <si>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</si>
  <si>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</si>
  <si>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</si>
  <si>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</si>
  <si>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</si>
  <si>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</si>
  <si>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</si>
  <si>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</si>
  <si>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</si>
  <si>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</si>
  <si>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</si>
  <si>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</si>
  <si>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</si>
  <si>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</si>
  <si>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</si>
  <si>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</si>
  <si>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</si>
  <si>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</si>
  <si>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</si>
  <si>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</si>
  <si>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</si>
  <si>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</si>
  <si>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</si>
  <si>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</si>
  <si>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</si>
  <si>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</si>
  <si>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</si>
  <si>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</si>
  <si>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</si>
  <si>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</si>
  <si>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</si>
  <si>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</si>
  <si>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</si>
  <si>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</si>
  <si>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</si>
  <si>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</si>
  <si>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</si>
  <si>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</si>
  <si>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</si>
  <si>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</si>
  <si>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</si>
  <si>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</si>
  <si>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</si>
  <si>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</si>
  <si>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</si>
  <si>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</si>
  <si>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</si>
  <si>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</si>
  <si>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</si>
  <si>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</si>
  <si>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</si>
  <si>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</si>
  <si>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</si>
  <si>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</si>
  <si>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</si>
  <si>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</si>
  <si>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</si>
  <si>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</si>
  <si>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</si>
  <si>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</si>
  <si>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</si>
  <si>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</si>
  <si>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</si>
  <si>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</si>
  <si>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</si>
  <si>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</si>
  <si>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</si>
  <si>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</si>
  <si>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</si>
  <si>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</si>
  <si>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</si>
  <si>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</si>
  <si>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</si>
  <si>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</si>
  <si>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</si>
  <si>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</si>
  <si>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</si>
  <si>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</si>
  <si>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</si>
  <si>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</si>
  <si>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</si>
  <si>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</si>
  <si>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</si>
  <si>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</si>
  <si>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</si>
  <si>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</si>
  <si>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</si>
  <si>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</si>
  <si>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</si>
  <si>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</si>
  <si>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</si>
  <si>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</si>
  <si>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</si>
  <si>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</si>
  <si>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</si>
  <si>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</si>
  <si>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</si>
  <si>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</si>
  <si>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</si>
  <si>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</si>
  <si>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</si>
  <si>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</si>
  <si>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</si>
  <si>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</si>
  <si>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</si>
  <si>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</si>
  <si>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</si>
  <si>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</si>
  <si>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</si>
  <si>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</si>
  <si>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</si>
  <si>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</si>
  <si>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</si>
  <si>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</si>
  <si>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</si>
  <si>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</si>
  <si>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</si>
  <si>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</si>
  <si>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</si>
  <si>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</si>
  <si>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</si>
  <si>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</si>
  <si>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</si>
  <si>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</si>
  <si>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</si>
  <si>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</si>
  <si>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</si>
  <si>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</si>
  <si>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</si>
  <si>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</si>
  <si>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</si>
  <si>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</si>
  <si>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</si>
  <si>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</si>
  <si>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</si>
  <si>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</si>
  <si>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</si>
  <si>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</si>
  <si>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</si>
  <si>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</si>
  <si>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</si>
  <si>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</si>
  <si>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</si>
  <si>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</si>
  <si>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</si>
  <si>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</si>
  <si>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</si>
  <si>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</si>
  <si>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</si>
  <si>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</si>
  <si>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</si>
  <si>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</si>
  <si>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</si>
  <si>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</si>
  <si>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</si>
  <si>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</si>
  <si>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</si>
  <si>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</si>
  <si>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</si>
  <si>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</si>
  <si>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</si>
  <si>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</si>
  <si>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</si>
  <si>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</si>
  <si>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</si>
  <si>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</si>
  <si>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</si>
  <si>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</si>
  <si>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</si>
  <si>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</si>
  <si>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</si>
  <si>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</si>
  <si>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</si>
  <si>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</si>
  <si>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</si>
  <si>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</si>
  <si>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</si>
  <si>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</si>
  <si>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</si>
  <si>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</si>
  <si>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</si>
  <si>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</si>
  <si>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</si>
  <si>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</si>
  <si>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</si>
  <si>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</si>
  <si>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</si>
  <si>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</si>
  <si>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</si>
  <si>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</si>
  <si>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</si>
  <si>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</si>
  <si>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</si>
  <si>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</si>
  <si>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</si>
  <si>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</si>
  <si>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</si>
  <si>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</si>
  <si>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</si>
  <si>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</si>
  <si>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</si>
  <si>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</si>
  <si>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</si>
  <si>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</si>
  <si>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</si>
  <si>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</si>
  <si>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</si>
  <si>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</si>
  <si>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</si>
  <si>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</si>
  <si>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</si>
  <si>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</si>
  <si>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</si>
  <si>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</si>
  <si>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</si>
  <si>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</si>
  <si>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</si>
  <si>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</si>
  <si>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</si>
  <si>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</si>
  <si>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</si>
  <si>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</si>
  <si>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</si>
  <si>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</si>
  <si>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</si>
  <si>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</si>
  <si>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</si>
  <si>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</si>
  <si>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</si>
  <si>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</si>
  <si>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</si>
  <si>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</si>
  <si>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</si>
  <si>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</si>
  <si>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</si>
  <si>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</si>
  <si>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</si>
  <si>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</si>
  <si>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</si>
  <si>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</si>
  <si>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</si>
  <si>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</si>
  <si>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</si>
  <si>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</si>
  <si>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</si>
  <si>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</si>
  <si>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</si>
  <si>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</si>
  <si>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</si>
  <si>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</si>
  <si>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</si>
  <si>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</si>
  <si>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</si>
  <si>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</si>
  <si>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</si>
  <si>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</si>
  <si>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</si>
  <si>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</si>
  <si>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</si>
  <si>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</si>
  <si>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</si>
  <si>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</si>
  <si>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</si>
  <si>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</si>
  <si>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</si>
  <si>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</si>
  <si>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</si>
  <si>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</si>
  <si>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</si>
  <si>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</si>
  <si>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</si>
  <si>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</si>
  <si>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</si>
  <si>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</si>
  <si>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</si>
  <si>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</si>
  <si>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</si>
  <si>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</si>
  <si>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</si>
  <si>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</si>
  <si>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</si>
  <si>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</si>
  <si>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</si>
  <si>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</si>
  <si>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</si>
  <si>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</si>
  <si>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</si>
  <si>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</si>
  <si>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</si>
  <si>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</si>
  <si>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</si>
  <si>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</si>
  <si>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</si>
  <si>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</si>
  <si>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</si>
  <si>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</si>
  <si>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</si>
  <si>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</si>
  <si>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</si>
  <si>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</si>
  <si>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</si>
  <si>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</si>
  <si>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</si>
  <si>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</si>
  <si>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</si>
  <si>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</si>
  <si>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</si>
  <si>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</si>
  <si>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</si>
  <si>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</si>
  <si>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</si>
  <si>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</si>
  <si>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</si>
  <si>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</si>
  <si>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</si>
  <si>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</si>
  <si>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</si>
  <si>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</si>
  <si>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</si>
  <si>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</si>
  <si>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</si>
  <si>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</si>
  <si>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</si>
  <si>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</si>
  <si>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</si>
  <si>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</si>
  <si>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</si>
  <si>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</si>
  <si>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</si>
  <si>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</si>
  <si>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</si>
  <si>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</si>
  <si>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</si>
  <si>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</si>
  <si>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</si>
  <si>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</si>
  <si>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</si>
  <si>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</si>
  <si>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</si>
  <si>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</si>
  <si>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</si>
  <si>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</si>
  <si>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</si>
  <si>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</si>
  <si>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</si>
  <si>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</si>
  <si>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</si>
  <si>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</si>
  <si>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</si>
  <si>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</si>
  <si>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</si>
  <si>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</si>
  <si>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</si>
  <si>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</si>
  <si>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</si>
  <si>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</si>
  <si>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</si>
  <si>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</si>
  <si>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</si>
  <si>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</si>
  <si>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</si>
  <si>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</si>
  <si>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</si>
  <si>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</si>
  <si>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</si>
  <si>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</si>
  <si>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</si>
  <si>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</si>
  <si>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</si>
  <si>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</si>
  <si>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</si>
  <si>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</si>
  <si>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</si>
  <si>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</si>
  <si>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</si>
  <si>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</si>
  <si>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</si>
  <si>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</si>
  <si>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</si>
  <si>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</si>
  <si>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</si>
  <si>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</si>
  <si>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</si>
  <si>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</si>
  <si>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</si>
  <si>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</si>
  <si>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</si>
  <si>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</si>
  <si>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</si>
  <si>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</si>
  <si>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</si>
  <si>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</si>
  <si>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</si>
  <si>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</si>
  <si>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</si>
  <si>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</si>
  <si>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</si>
  <si>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</si>
  <si>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</si>
  <si>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</si>
  <si>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</si>
  <si>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</si>
  <si>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</si>
  <si>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</si>
  <si>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</si>
  <si>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</si>
  <si>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</si>
  <si>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</si>
  <si>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</si>
  <si>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</si>
  <si>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</si>
  <si>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</si>
  <si>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</si>
  <si>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</si>
  <si>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</si>
  <si>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</si>
  <si>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</si>
  <si>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</si>
  <si>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</si>
  <si>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</si>
  <si>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</si>
  <si>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</si>
  <si>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</si>
  <si>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</si>
  <si>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</si>
  <si>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</si>
  <si>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</si>
  <si>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</si>
  <si>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</si>
  <si>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</si>
  <si>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</si>
  <si>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</si>
  <si>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</si>
  <si>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</si>
  <si>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</si>
  <si>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</si>
  <si>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</si>
  <si>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</si>
  <si>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</si>
  <si>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</si>
  <si>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</si>
  <si>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</si>
  <si>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</si>
  <si>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</si>
  <si>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</si>
  <si>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</si>
  <si>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</si>
  <si>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</si>
  <si>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</si>
  <si>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</si>
  <si>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</si>
  <si>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</si>
  <si>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</si>
  <si>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</si>
  <si>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</si>
  <si>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</si>
  <si>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</si>
  <si>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</si>
  <si>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</si>
  <si>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</si>
  <si>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</si>
  <si>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</si>
  <si>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</si>
  <si>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</si>
  <si>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</si>
  <si>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</si>
  <si>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</si>
  <si>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</si>
  <si>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</si>
  <si>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</si>
  <si>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</si>
  <si>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</si>
  <si>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</si>
  <si>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</si>
  <si>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</si>
  <si>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</si>
  <si>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</si>
  <si>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</si>
  <si>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</si>
  <si>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</si>
  <si>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</si>
  <si>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</si>
  <si>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</si>
  <si>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</si>
  <si>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</si>
  <si>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</si>
  <si>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</si>
  <si>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</si>
  <si>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</si>
  <si>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</si>
  <si>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</si>
  <si>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</si>
  <si>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</si>
  <si>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</si>
  <si>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</si>
  <si>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</si>
  <si>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</si>
  <si>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</si>
  <si>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</si>
  <si>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</si>
  <si>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</si>
  <si>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</si>
  <si>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</si>
  <si>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</si>
  <si>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</si>
  <si>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</si>
  <si>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</si>
  <si>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</si>
  <si>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</si>
  <si>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</si>
  <si>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</si>
  <si>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</si>
  <si>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</si>
  <si>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</si>
  <si>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</si>
  <si>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</si>
  <si>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</si>
  <si>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</si>
  <si>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</si>
  <si>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</si>
  <si>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</si>
  <si>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</si>
  <si>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</si>
  <si>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</si>
  <si>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</si>
  <si>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</si>
  <si>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</si>
  <si>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</si>
  <si>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</si>
  <si>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</si>
  <si>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</si>
  <si>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</si>
  <si>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</si>
  <si>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</si>
  <si>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</si>
  <si>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</si>
  <si>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</si>
  <si>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</si>
  <si>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</si>
  <si>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</si>
  <si>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</si>
  <si>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</si>
  <si>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</si>
  <si>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</si>
  <si>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</si>
  <si>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</si>
  <si>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</si>
  <si>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</si>
  <si>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</si>
  <si>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</si>
  <si>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</si>
  <si>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</si>
  <si>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</si>
  <si>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</si>
  <si>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</si>
  <si>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</si>
  <si>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</si>
  <si>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</si>
  <si>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</si>
  <si>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</si>
  <si>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</si>
  <si>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</si>
  <si>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</si>
  <si>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</si>
  <si>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</si>
  <si>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</si>
  <si>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</si>
  <si>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</si>
  <si>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</si>
  <si>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</si>
  <si>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</si>
  <si>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</si>
  <si>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</si>
  <si>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</si>
  <si>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</si>
  <si>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</si>
  <si>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</si>
  <si>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</si>
  <si>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</si>
  <si>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</si>
  <si>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</si>
  <si>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</si>
  <si>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</si>
  <si>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</si>
  <si>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</si>
  <si>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</si>
  <si>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</si>
  <si>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</si>
  <si>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</si>
  <si>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</si>
  <si>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</si>
  <si>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</si>
  <si>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</si>
  <si>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</si>
  <si>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</si>
  <si>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</si>
  <si>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</si>
  <si>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</si>
  <si>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</si>
  <si>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</si>
  <si>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</si>
  <si>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</si>
  <si>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</si>
  <si>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</si>
  <si>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</si>
  <si>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</si>
  <si>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</si>
  <si>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</si>
  <si>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</si>
  <si>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</si>
  <si>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</si>
  <si>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</si>
  <si>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</si>
  <si>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</si>
  <si>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</si>
  <si>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</si>
  <si>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</si>
  <si>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</si>
  <si>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</si>
  <si>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</si>
  <si>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</si>
  <si>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</si>
  <si>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</si>
  <si>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</si>
  <si>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</si>
  <si>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</si>
  <si>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</si>
  <si>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</si>
  <si>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</si>
  <si>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</si>
  <si>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</si>
  <si>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</si>
  <si>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</si>
  <si>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</si>
  <si>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</si>
  <si>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</si>
  <si>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</si>
  <si>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</si>
  <si>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</si>
  <si>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</si>
  <si>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</si>
  <si>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</si>
  <si>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</si>
  <si>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</si>
  <si>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</si>
  <si>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</si>
  <si>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</si>
  <si>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</si>
  <si>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</si>
  <si>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</si>
  <si>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</si>
  <si>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</si>
  <si>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</si>
  <si>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</si>
  <si>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</si>
  <si>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</si>
  <si>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</si>
  <si>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</si>
  <si>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</si>
  <si>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</si>
  <si>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</si>
  <si>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</si>
  <si>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</si>
  <si>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</si>
  <si>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</si>
  <si>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</si>
  <si>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</si>
  <si>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</si>
  <si>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</si>
  <si>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</si>
  <si>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</si>
  <si>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</si>
  <si>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</si>
  <si>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</si>
  <si>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</si>
  <si>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</si>
  <si>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</si>
  <si>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</si>
  <si>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</si>
  <si>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</si>
  <si>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</si>
  <si>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</si>
  <si>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</si>
  <si>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</si>
  <si>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</si>
  <si>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</si>
  <si>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</si>
  <si>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</si>
  <si>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</si>
  <si>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</si>
  <si>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</si>
  <si>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</si>
  <si>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</si>
  <si>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</si>
  <si>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</si>
  <si>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</si>
  <si>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</si>
  <si>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</si>
  <si>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</si>
  <si>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</si>
  <si>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</si>
  <si>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</si>
  <si>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</si>
  <si>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</si>
  <si>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</si>
  <si>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</si>
  <si>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</si>
  <si>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</si>
  <si>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</si>
  <si>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</si>
  <si>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</si>
  <si>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</si>
  <si>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</si>
  <si>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</si>
  <si>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</si>
  <si>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</si>
  <si>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</si>
  <si>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</si>
  <si>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</si>
  <si>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</si>
  <si>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</si>
  <si>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</si>
  <si>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</si>
  <si>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</si>
  <si>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</si>
  <si>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</si>
  <si>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</si>
  <si>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</si>
  <si>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</si>
  <si>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</si>
  <si>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</si>
  <si>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</si>
  <si>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</si>
  <si>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</si>
  <si>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</si>
  <si>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</si>
  <si>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</si>
  <si>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</si>
  <si>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</si>
  <si>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</si>
  <si>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</si>
  <si>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</si>
  <si>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</si>
  <si>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</si>
  <si>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</si>
  <si>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</si>
  <si>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</si>
  <si>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</si>
  <si>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</si>
  <si>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</si>
  <si>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</si>
  <si>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</si>
  <si>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</si>
  <si>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</si>
  <si>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</si>
  <si>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</si>
  <si>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</si>
  <si>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</si>
  <si>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</si>
  <si>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</si>
  <si>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</si>
  <si>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</si>
  <si>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</si>
  <si>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</si>
  <si>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</si>
  <si>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</si>
  <si>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</si>
  <si>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</si>
  <si>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</si>
  <si>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</si>
  <si>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</si>
  <si>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</si>
  <si>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</si>
  <si>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</si>
  <si>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</si>
  <si>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</si>
  <si>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</si>
  <si>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</si>
  <si>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</si>
  <si>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</si>
  <si>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</si>
  <si>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</si>
  <si>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</si>
  <si>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</si>
  <si>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</si>
  <si>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</si>
  <si>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</si>
  <si>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</si>
  <si>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</si>
  <si>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</si>
  <si>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</si>
  <si>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</si>
  <si>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</si>
  <si>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</si>
  <si>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</si>
  <si>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</si>
  <si>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</si>
  <si>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</si>
  <si>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</si>
  <si>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</si>
  <si>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</si>
  <si>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</si>
  <si>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</si>
  <si>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</si>
  <si>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</si>
  <si>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</si>
  <si>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</si>
  <si>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</si>
  <si>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</si>
  <si>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</si>
  <si>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</si>
  <si>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</si>
  <si>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</si>
  <si>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</si>
  <si>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</si>
  <si>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</si>
  <si>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</si>
  <si>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</si>
  <si>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</si>
  <si>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</si>
  <si>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</si>
  <si>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</si>
  <si>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</si>
  <si>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</si>
  <si>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</si>
  <si>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</si>
  <si>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</si>
  <si>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</si>
  <si>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</si>
  <si>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</si>
  <si>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</si>
  <si>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</si>
  <si>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</si>
  <si>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</si>
  <si>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</si>
  <si>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</si>
  <si>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</si>
  <si>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</si>
  <si>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</si>
  <si>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</si>
  <si>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</si>
  <si>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</si>
  <si>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</si>
  <si>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</si>
  <si>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</si>
  <si>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</si>
  <si>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</si>
  <si>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</si>
  <si>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</si>
  <si>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</si>
  <si>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</si>
  <si>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</si>
  <si>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</si>
  <si>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</si>
  <si>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</si>
  <si>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</si>
  <si>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</si>
  <si>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</si>
  <si>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</si>
  <si>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</si>
  <si>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</si>
  <si>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</si>
  <si>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</si>
  <si>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</si>
  <si>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</si>
  <si>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</si>
  <si>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</si>
  <si>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</si>
  <si>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</si>
  <si>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</si>
  <si>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</si>
  <si>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</si>
  <si>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</si>
  <si>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</si>
  <si>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</si>
  <si>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</si>
  <si>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</si>
  <si>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</si>
  <si>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</si>
  <si>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</si>
  <si>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</si>
  <si>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</si>
  <si>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</si>
  <si>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</si>
  <si>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</si>
  <si>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</si>
  <si>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</si>
  <si>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</si>
  <si>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</si>
  <si>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</si>
  <si>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</si>
  <si>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</si>
  <si>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</si>
  <si>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</si>
  <si>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</si>
  <si>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</si>
  <si>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</si>
  <si>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</si>
  <si>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</si>
  <si>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</si>
  <si>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</si>
  <si>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</si>
  <si>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</si>
  <si>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</si>
  <si>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</si>
  <si>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</si>
  <si>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</si>
  <si>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</si>
  <si>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</si>
  <si>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</si>
  <si>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</si>
  <si>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</si>
  <si>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</si>
  <si>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</si>
  <si>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</si>
  <si>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</si>
  <si>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</si>
  <si>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</si>
  <si>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</si>
  <si>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</si>
  <si>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</si>
  <si>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</si>
  <si>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</si>
  <si>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</si>
  <si>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</si>
  <si>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</si>
  <si>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</si>
  <si>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</si>
  <si>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</si>
  <si>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</si>
  <si>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</si>
  <si>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</si>
  <si>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</si>
  <si>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</si>
  <si>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</si>
  <si>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</si>
  <si>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</si>
  <si>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</si>
  <si>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</si>
  <si>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</si>
  <si>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</si>
  <si>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</si>
  <si>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</si>
  <si>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</si>
  <si>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</si>
  <si>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</si>
  <si>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</si>
  <si>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</si>
  <si>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</si>
  <si>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</si>
  <si>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</si>
  <si>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</si>
  <si>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</si>
  <si>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</si>
  <si>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</si>
  <si>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</si>
  <si>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</si>
  <si>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</si>
  <si>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</si>
  <si>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</si>
  <si>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</si>
  <si>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</si>
  <si>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</si>
  <si>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</si>
  <si>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</si>
  <si>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</si>
  <si>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</si>
  <si>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</si>
  <si>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</si>
  <si>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</si>
  <si>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</si>
  <si>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</si>
  <si>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</si>
  <si>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</si>
  <si>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</si>
  <si>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</si>
  <si>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</si>
  <si>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</si>
  <si>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</si>
  <si>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</si>
  <si>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</si>
  <si>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</si>
  <si>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</si>
  <si>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</si>
  <si>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</si>
  <si>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</si>
  <si>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</si>
  <si>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</si>
  <si>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</si>
  <si>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</si>
  <si>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</si>
  <si>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</si>
  <si>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</si>
  <si>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</si>
  <si>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</si>
  <si>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</si>
  <si>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</si>
  <si>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</si>
  <si>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</si>
  <si>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</si>
  <si>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</si>
  <si>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</si>
  <si>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</si>
  <si>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</si>
  <si>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</si>
  <si>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</si>
  <si>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</si>
  <si>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</si>
  <si>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</si>
  <si>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</si>
  <si>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</si>
  <si>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</si>
  <si>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</si>
  <si>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</si>
  <si>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</si>
  <si>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</si>
  <si>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</si>
  <si>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</si>
  <si>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</si>
  <si>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</si>
  <si>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</si>
  <si>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</si>
  <si>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</si>
  <si>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</si>
  <si>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</si>
  <si>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</si>
  <si>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</si>
  <si>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</si>
  <si>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</si>
  <si>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</si>
  <si>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</si>
  <si>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</si>
  <si>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</si>
  <si>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</si>
  <si>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</si>
  <si>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</si>
  <si>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</si>
  <si>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</si>
  <si>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</si>
  <si>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</si>
  <si>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</si>
  <si>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</si>
  <si>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</si>
  <si>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</si>
  <si>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</si>
  <si>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</si>
  <si>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</si>
  <si>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</si>
  <si>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</si>
  <si>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</si>
  <si>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</si>
  <si>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</si>
  <si>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</si>
  <si>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</si>
  <si>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</si>
  <si>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</si>
  <si>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</si>
  <si>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</si>
  <si>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</si>
  <si>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</si>
  <si>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</si>
  <si>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</si>
  <si>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</si>
  <si>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</si>
  <si>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</si>
  <si>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</si>
  <si>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</si>
  <si>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</si>
  <si>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</si>
  <si>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</si>
  <si>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</si>
  <si>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</si>
  <si>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</si>
  <si>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</si>
  <si>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</si>
  <si>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</si>
  <si>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</si>
  <si>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</si>
  <si>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</si>
  <si>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</si>
  <si>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</si>
  <si>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</si>
  <si>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</si>
  <si>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</si>
  <si>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</si>
  <si>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</si>
  <si>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</si>
  <si>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</si>
  <si>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</si>
  <si>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</si>
  <si>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</si>
  <si>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</si>
  <si>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</si>
  <si>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</si>
  <si>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</si>
  <si>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</si>
  <si>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</si>
  <si>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</si>
  <si>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</si>
  <si>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</si>
  <si>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</si>
  <si>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</si>
  <si>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</si>
  <si>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</si>
  <si>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</si>
  <si>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</si>
  <si>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</si>
  <si>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</si>
  <si>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</si>
  <si>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</si>
  <si>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</si>
  <si>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</si>
  <si>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</si>
  <si>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</si>
  <si>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</si>
  <si>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</si>
  <si>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</si>
  <si>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</si>
  <si>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</si>
  <si>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</si>
  <si>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</si>
  <si>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</si>
  <si>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</si>
  <si>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</si>
  <si>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</si>
  <si>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</si>
  <si>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</si>
  <si>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</si>
  <si>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</si>
  <si>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</si>
  <si>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</si>
  <si>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</si>
  <si>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</si>
  <si>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</si>
  <si>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</si>
  <si>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</si>
  <si>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</si>
  <si>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</si>
  <si>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</si>
  <si>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</si>
  <si>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</si>
  <si>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</si>
  <si>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</si>
  <si>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</si>
  <si>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</si>
  <si>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</si>
  <si>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</si>
  <si>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</si>
  <si>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</si>
  <si>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</si>
  <si>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</si>
  <si>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</si>
  <si>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</si>
  <si>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</si>
  <si>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</si>
  <si>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</si>
  <si>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</si>
  <si>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</si>
  <si>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</si>
  <si>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</si>
  <si>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</si>
  <si>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</si>
  <si>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</si>
  <si>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</si>
  <si>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</si>
  <si>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</si>
  <si>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</si>
  <si>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</si>
  <si>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</si>
  <si>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</si>
  <si>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</si>
  <si>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</si>
  <si>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</si>
  <si>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</si>
  <si>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</si>
  <si>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</si>
  <si>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</si>
  <si>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</si>
  <si>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</si>
  <si>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</si>
  <si>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</si>
  <si>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</si>
  <si>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</si>
  <si>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</si>
  <si>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</si>
  <si>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</si>
  <si>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</si>
  <si>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</si>
  <si>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</si>
  <si>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</si>
  <si>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</si>
  <si>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</si>
  <si>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</si>
  <si>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</si>
  <si>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</si>
  <si>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</si>
  <si>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</si>
  <si>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</si>
  <si>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</si>
  <si>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</si>
  <si>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</si>
  <si>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</si>
  <si>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</si>
  <si>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</si>
  <si>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</si>
  <si>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</si>
  <si>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</si>
  <si>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</si>
  <si>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</si>
  <si>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</si>
  <si>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</si>
  <si>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</si>
  <si>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</si>
  <si>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</si>
  <si>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</si>
  <si>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</si>
  <si>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</si>
  <si>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</si>
  <si>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</si>
  <si>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</si>
  <si>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</si>
  <si>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</si>
  <si>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</si>
  <si>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</si>
  <si>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</si>
  <si>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</si>
  <si>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</si>
  <si>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</si>
  <si>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</si>
  <si>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</si>
  <si>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</si>
  <si>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</si>
  <si>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</si>
  <si>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</si>
  <si>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</si>
  <si>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</si>
  <si>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</si>
  <si>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</si>
  <si>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</si>
  <si>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</si>
  <si>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</si>
  <si>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</si>
  <si>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</si>
  <si>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</si>
  <si>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</si>
  <si>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</si>
  <si>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</si>
  <si>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</si>
  <si>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</si>
  <si>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</si>
  <si>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</si>
  <si>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</si>
  <si>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</si>
  <si>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</si>
  <si>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</si>
  <si>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</si>
  <si>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</si>
  <si>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</si>
  <si>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</si>
  <si>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</si>
  <si>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</si>
  <si>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</si>
  <si>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</si>
  <si>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</si>
  <si>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</si>
  <si>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</si>
  <si>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</si>
  <si>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</si>
  <si>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</si>
  <si>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</si>
  <si>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</si>
  <si>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</si>
  <si>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</si>
  <si>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</si>
  <si>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</si>
  <si>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</si>
  <si>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</si>
  <si>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</si>
  <si>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</si>
  <si>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</si>
  <si>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</si>
  <si>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</si>
  <si>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</si>
  <si>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</si>
  <si>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</si>
  <si>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</si>
  <si>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</si>
  <si>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</si>
  <si>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</si>
  <si>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</si>
  <si>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</si>
  <si>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</si>
  <si>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</si>
  <si>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</si>
  <si>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</si>
  <si>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</si>
  <si>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</si>
  <si>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</si>
  <si>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</si>
  <si>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</si>
  <si>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</si>
  <si>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</si>
  <si>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</si>
  <si>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</si>
  <si>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</si>
  <si>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</si>
  <si>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</si>
  <si>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</si>
  <si>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</si>
  <si>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</si>
  <si>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</si>
  <si>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</si>
  <si>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</si>
  <si>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</si>
  <si>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</si>
  <si>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</si>
  <si>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</si>
  <si>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</si>
  <si>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</si>
  <si>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</si>
  <si>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</si>
  <si>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</si>
  <si>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</si>
  <si>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</si>
  <si>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</si>
  <si>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</si>
  <si>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</si>
  <si>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</si>
  <si>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</si>
  <si>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</si>
  <si>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</si>
  <si>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</si>
  <si>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</si>
  <si>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</si>
  <si>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</si>
  <si>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</si>
  <si>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</si>
  <si>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</si>
  <si>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</si>
  <si>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</si>
  <si>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</si>
  <si>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</si>
  <si>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</si>
  <si>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</si>
  <si>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</si>
  <si>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</si>
  <si>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</si>
  <si>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</si>
  <si>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</si>
  <si>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</si>
  <si>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</si>
  <si>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</si>
  <si>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</si>
  <si>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</si>
  <si>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</si>
  <si>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</si>
  <si>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</si>
  <si>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</si>
  <si>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</si>
  <si>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</si>
  <si>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</si>
  <si>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</si>
  <si>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</si>
  <si>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</si>
  <si>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</si>
  <si>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</si>
  <si>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</si>
  <si>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</si>
  <si>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</si>
  <si>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</si>
  <si>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</si>
  <si>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</si>
  <si>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</si>
  <si>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</si>
  <si>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</si>
  <si>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</si>
  <si>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</si>
  <si>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</si>
  <si>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</si>
  <si>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</si>
  <si>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</si>
  <si>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</si>
  <si>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</si>
  <si>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</si>
  <si>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</si>
  <si>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</si>
  <si>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</si>
  <si>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</si>
  <si>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</si>
  <si>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</si>
  <si>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</si>
  <si>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</si>
  <si>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</si>
  <si>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</si>
  <si>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</si>
  <si>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</si>
  <si>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</si>
  <si>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</si>
  <si>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</si>
  <si>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</si>
  <si>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</si>
  <si>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</si>
  <si>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</si>
  <si>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</si>
  <si>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</si>
  <si>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</si>
  <si>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</si>
  <si>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</si>
  <si>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</si>
  <si>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</si>
  <si>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</si>
  <si>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</si>
  <si>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</si>
  <si>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</si>
  <si>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</si>
  <si>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</si>
  <si>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</si>
  <si>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</si>
  <si>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</si>
  <si>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</si>
  <si>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</si>
  <si>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</si>
  <si>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</si>
  <si>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</si>
  <si>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</si>
  <si>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</si>
  <si>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</si>
  <si>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</si>
  <si>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</si>
  <si>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</si>
  <si>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</si>
  <si>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</si>
  <si>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</si>
  <si>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</si>
  <si>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</si>
  <si>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</si>
  <si>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</si>
  <si>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</si>
  <si>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</si>
  <si>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</si>
  <si>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</si>
  <si>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</si>
  <si>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</si>
  <si>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</si>
  <si>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</si>
  <si>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</si>
  <si>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</si>
  <si>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</si>
  <si>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</si>
  <si>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</si>
  <si>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</si>
  <si>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</si>
  <si>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</si>
  <si>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</si>
  <si>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</si>
  <si>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</si>
  <si>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</si>
  <si>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</si>
  <si>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</si>
  <si>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</si>
  <si>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</si>
  <si>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</si>
  <si>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</si>
  <si>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</si>
  <si>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</si>
  <si>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</si>
  <si>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</si>
  <si>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</si>
  <si>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</si>
  <si>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</si>
  <si>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</si>
  <si>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</si>
  <si>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</si>
  <si>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</si>
  <si>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</si>
  <si>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</si>
  <si>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</si>
  <si>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</si>
  <si>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</si>
  <si>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</si>
  <si>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</si>
  <si>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</si>
  <si>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</si>
  <si>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</si>
  <si>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</si>
  <si>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</si>
  <si>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</si>
  <si>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</si>
  <si>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</si>
  <si>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</si>
  <si>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</si>
  <si>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</si>
  <si>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</si>
  <si>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</si>
  <si>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</si>
  <si>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</si>
  <si>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</si>
  <si>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</si>
  <si>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</si>
  <si>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</si>
  <si>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</si>
  <si>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</si>
  <si>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</si>
  <si>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</si>
  <si>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</si>
  <si>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</si>
  <si>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</si>
  <si>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</si>
  <si>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</si>
  <si>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</si>
  <si>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</si>
  <si>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</si>
  <si>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</si>
  <si>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</si>
  <si>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</si>
  <si>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</si>
  <si>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</si>
  <si>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</si>
  <si>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</si>
  <si>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</si>
  <si>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</si>
  <si>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</si>
  <si>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</si>
  <si>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</si>
  <si>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</si>
  <si>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</si>
  <si>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</si>
  <si>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</si>
  <si>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</si>
  <si>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</si>
  <si>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</si>
  <si>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</si>
  <si>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</si>
  <si>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</si>
  <si>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</si>
  <si>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</si>
  <si>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</si>
  <si>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</si>
  <si>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</si>
  <si>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</si>
  <si>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</si>
  <si>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</si>
  <si>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</si>
  <si>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</si>
  <si>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</si>
  <si>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</si>
  <si>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</si>
  <si>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</si>
  <si>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</si>
  <si>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</si>
  <si>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</si>
  <si>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</si>
  <si>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</si>
  <si>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</si>
  <si>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</si>
  <si>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</si>
  <si>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</si>
  <si>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</si>
  <si>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</si>
  <si>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</si>
  <si>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</si>
  <si>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</si>
  <si>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</si>
  <si>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</si>
  <si>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</si>
  <si>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</si>
  <si>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</si>
  <si>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</si>
  <si>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</si>
  <si>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</si>
  <si>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</si>
  <si>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</si>
  <si>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</si>
  <si>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</si>
  <si>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</si>
  <si>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</si>
  <si>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</si>
  <si>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</si>
  <si>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</si>
  <si>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</si>
  <si>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</si>
  <si>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</si>
  <si>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</si>
  <si>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</si>
  <si>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</si>
  <si>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</si>
  <si>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</si>
  <si>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</si>
  <si>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</si>
  <si>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</si>
  <si>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</si>
  <si>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</si>
  <si>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</si>
  <si>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</si>
  <si>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</si>
  <si>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</si>
  <si>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</si>
  <si>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</si>
  <si>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</si>
  <si>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</si>
  <si>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</si>
  <si>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</si>
  <si>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</si>
  <si>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</si>
  <si>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</si>
  <si>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</si>
  <si>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</si>
  <si>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</si>
  <si>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</si>
  <si>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</si>
  <si>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</si>
  <si>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</si>
  <si>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</si>
  <si>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</si>
  <si>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</si>
  <si>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</si>
  <si>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</si>
  <si>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</si>
  <si>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</si>
  <si>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</si>
  <si>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</si>
  <si>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</si>
  <si>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</si>
  <si>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</si>
  <si>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</si>
  <si>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</si>
  <si>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</si>
  <si>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</si>
  <si>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</si>
  <si>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</si>
  <si>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</si>
  <si>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</si>
  <si>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</si>
  <si>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</si>
  <si>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</si>
  <si>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</si>
  <si>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</si>
  <si>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</si>
  <si>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</si>
  <si>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</si>
  <si>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</si>
  <si>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</si>
  <si>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</si>
  <si>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</si>
  <si>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</si>
  <si>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</si>
  <si>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</si>
  <si>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</si>
  <si>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</si>
  <si>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</si>
  <si>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</si>
  <si>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</si>
  <si>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</si>
  <si>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</si>
  <si>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</si>
  <si>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</si>
  <si>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</si>
  <si>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</si>
  <si>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</si>
  <si>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</si>
  <si>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</si>
  <si>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</si>
  <si>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</si>
  <si>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</si>
  <si>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</si>
  <si>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</si>
  <si>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</si>
  <si>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</si>
  <si>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</si>
  <si>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</si>
  <si>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</si>
  <si>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</si>
  <si>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</si>
  <si>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</si>
  <si>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</si>
  <si>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</si>
  <si>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</si>
  <si>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</si>
  <si>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</si>
  <si>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</si>
  <si>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</si>
  <si>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</si>
  <si>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</si>
  <si>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</si>
  <si>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</si>
  <si>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</si>
  <si>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</si>
  <si>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</si>
  <si>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</si>
  <si>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</si>
  <si>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</si>
  <si>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</si>
  <si>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</si>
  <si>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</si>
  <si>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</si>
  <si>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</si>
  <si>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</si>
  <si>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</si>
  <si>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</si>
  <si>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</si>
  <si>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</si>
  <si>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</si>
  <si>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</si>
  <si>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</si>
  <si>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</si>
  <si>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</si>
  <si>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</si>
  <si>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</si>
  <si>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</si>
  <si>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</si>
  <si>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</si>
  <si>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</si>
  <si>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</si>
  <si>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</si>
  <si>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</si>
  <si>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</si>
  <si>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</si>
  <si>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</si>
  <si>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</si>
  <si>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</si>
  <si>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</si>
  <si>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</si>
  <si>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</si>
  <si>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</si>
  <si>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</si>
  <si>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</si>
  <si>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</si>
  <si>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</si>
  <si>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</si>
  <si>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</si>
  <si>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</si>
  <si>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</si>
  <si>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</si>
  <si>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</si>
  <si>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</si>
  <si>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</si>
  <si>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</si>
  <si>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</si>
  <si>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</si>
  <si>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</si>
  <si>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</si>
  <si>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</si>
  <si>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</si>
  <si>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</si>
  <si>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</si>
  <si>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</si>
  <si>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</si>
  <si>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</si>
  <si>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</si>
  <si>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</si>
  <si>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</si>
  <si>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</si>
  <si>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</si>
  <si>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</si>
  <si>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</si>
  <si>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</si>
  <si>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</si>
  <si>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</si>
  <si>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</si>
  <si>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</si>
  <si>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</si>
  <si>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</si>
  <si>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</si>
  <si>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</si>
  <si>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</si>
  <si>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</si>
  <si>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</si>
  <si>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</si>
  <si>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</si>
  <si>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</si>
  <si>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</si>
  <si>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</si>
  <si>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</si>
  <si>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</si>
  <si>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</si>
  <si>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</si>
  <si>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</si>
  <si>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</si>
  <si>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</si>
  <si>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</si>
  <si>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</si>
  <si>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</si>
  <si>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</si>
  <si>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</si>
  <si>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</si>
  <si>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</si>
  <si>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</si>
  <si>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</si>
  <si>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</si>
  <si>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</si>
  <si>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</si>
  <si>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</si>
  <si>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</si>
  <si>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</si>
  <si>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</si>
  <si>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</si>
  <si>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</si>
  <si>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</si>
  <si>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</si>
  <si>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</si>
  <si>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</si>
  <si>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</si>
  <si>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</si>
  <si>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</si>
  <si>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</si>
  <si>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</si>
  <si>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</si>
  <si>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</si>
  <si>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</si>
  <si>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</si>
  <si>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</si>
  <si>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</si>
  <si>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</si>
  <si>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</si>
  <si>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</si>
  <si>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</si>
  <si>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</si>
  <si>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</si>
  <si>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</si>
  <si>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</si>
  <si>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</si>
  <si>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</si>
  <si>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</si>
  <si>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</si>
  <si>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</si>
  <si>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</si>
  <si>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</si>
  <si>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</si>
  <si>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</si>
  <si>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</si>
  <si>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</si>
  <si>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</si>
  <si>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</si>
  <si>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</si>
  <si>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</si>
  <si>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</si>
  <si>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</si>
  <si>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</si>
  <si>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</si>
  <si>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</si>
  <si>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</si>
  <si>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</si>
  <si>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</si>
  <si>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</si>
  <si>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</si>
  <si>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</si>
  <si>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</si>
  <si>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</si>
  <si>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</si>
  <si>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</si>
  <si>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</si>
  <si>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</si>
  <si>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</si>
  <si>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</si>
  <si>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</si>
  <si>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</si>
  <si>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</si>
  <si>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</si>
  <si>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</si>
  <si>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</si>
  <si>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</si>
  <si>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</si>
  <si>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</si>
  <si>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</si>
  <si>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</si>
  <si>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</si>
  <si>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</si>
  <si>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</si>
  <si>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</si>
  <si>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</si>
  <si>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</si>
  <si>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</si>
  <si>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</si>
  <si>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</si>
  <si>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</si>
  <si>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</si>
  <si>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</si>
  <si>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</si>
  <si>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</si>
  <si>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</si>
  <si>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</si>
  <si>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</si>
  <si>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</si>
  <si>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</si>
  <si>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</si>
  <si>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</si>
  <si>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</si>
  <si>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</si>
  <si>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</si>
  <si>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</si>
  <si>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</si>
  <si>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</si>
  <si>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</si>
  <si>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</si>
  <si>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</si>
  <si>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</si>
  <si>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</si>
  <si>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</si>
  <si>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</si>
  <si>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</si>
  <si>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</si>
  <si>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</si>
  <si>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</si>
  <si>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</si>
  <si>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</si>
  <si>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</si>
  <si>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</si>
  <si>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</si>
  <si>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</si>
  <si>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</si>
  <si>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</si>
  <si>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</si>
  <si>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</si>
  <si>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</si>
  <si>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</si>
  <si>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</si>
  <si>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</si>
  <si>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</si>
  <si>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</si>
  <si>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</si>
  <si>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</si>
  <si>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</si>
  <si>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</si>
  <si>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</si>
  <si>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</si>
  <si>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</si>
  <si>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</si>
  <si>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</si>
  <si>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</si>
  <si>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</si>
  <si>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</si>
  <si>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</si>
  <si>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</si>
  <si>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</si>
  <si>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</si>
  <si>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</si>
  <si>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</si>
  <si>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</si>
  <si>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</si>
  <si>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</si>
  <si>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</si>
  <si>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</si>
  <si>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</si>
  <si>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</si>
  <si>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</si>
  <si>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</si>
  <si>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</si>
  <si>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</si>
  <si>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</si>
  <si>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</si>
  <si>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</si>
  <si>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</si>
  <si>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</si>
  <si>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</si>
  <si>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</si>
  <si>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</si>
  <si>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</si>
  <si>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</si>
  <si>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</si>
  <si>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</si>
  <si>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</si>
  <si>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</si>
  <si>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</si>
  <si>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</si>
  <si>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</si>
  <si>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</si>
  <si>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</si>
  <si>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</si>
  <si>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</si>
  <si>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</si>
  <si>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</si>
  <si>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</si>
  <si>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</si>
  <si>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</si>
  <si>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</si>
  <si>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</si>
  <si>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</si>
  <si>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</si>
  <si>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</si>
  <si>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</si>
  <si>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</si>
  <si>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</si>
  <si>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</si>
  <si>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</si>
  <si>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</si>
  <si>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</si>
  <si>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</si>
  <si>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</si>
  <si>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</si>
  <si>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</si>
  <si>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</si>
  <si>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</si>
  <si>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</si>
  <si>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</si>
  <si>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</si>
  <si>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</si>
  <si>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</si>
  <si>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</si>
  <si>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</si>
  <si>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</si>
  <si>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</si>
  <si>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</si>
  <si>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</si>
  <si>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</si>
  <si>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</si>
  <si>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</si>
  <si>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</si>
  <si>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</si>
  <si>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</si>
  <si>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</si>
  <si>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</si>
  <si>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</si>
  <si>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</si>
  <si>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</si>
  <si>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</si>
  <si>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</si>
  <si>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</si>
  <si>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</si>
  <si>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</si>
  <si>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</si>
  <si>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</si>
  <si>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</si>
  <si>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</si>
  <si>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</si>
  <si>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</si>
  <si>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</si>
  <si>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</si>
  <si>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</si>
  <si>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</si>
  <si>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</si>
  <si>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</si>
  <si>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</si>
  <si>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</si>
  <si>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</si>
  <si>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</si>
  <si>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</si>
  <si>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</si>
  <si>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</si>
  <si>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</si>
  <si>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</si>
  <si>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</si>
  <si>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</si>
  <si>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</si>
  <si>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</si>
  <si>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</si>
  <si>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</si>
  <si>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</si>
  <si>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</si>
  <si>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</si>
  <si>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</si>
  <si>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</si>
  <si>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</si>
  <si>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</si>
  <si>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</si>
  <si>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</si>
  <si>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</si>
  <si>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</si>
  <si>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</si>
  <si>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</si>
  <si>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</si>
  <si>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</si>
  <si>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</si>
  <si>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</si>
  <si>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</si>
  <si>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</si>
  <si>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</si>
  <si>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</si>
  <si>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</si>
  <si>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</si>
  <si>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</si>
  <si>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</si>
  <si>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</si>
  <si>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</si>
  <si>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</si>
  <si>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</si>
  <si>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</si>
  <si>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</si>
  <si>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</si>
  <si>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</si>
  <si>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</si>
  <si>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</si>
  <si>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</si>
  <si>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</si>
  <si>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</si>
  <si>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</si>
  <si>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</si>
  <si>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</si>
  <si>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</si>
  <si>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</si>
  <si>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</si>
  <si>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</si>
  <si>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</si>
  <si>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</si>
  <si>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</si>
  <si>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</si>
  <si>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</si>
  <si>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</si>
  <si>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</si>
  <si>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</si>
  <si>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</si>
  <si>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</si>
  <si>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</si>
  <si>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</si>
  <si>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</si>
  <si>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</si>
  <si>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</si>
  <si>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</si>
  <si>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</si>
  <si>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</si>
  <si>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</si>
  <si>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</si>
  <si>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</si>
  <si>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</si>
  <si>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</si>
  <si>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</si>
  <si>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</si>
  <si>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</si>
  <si>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</si>
  <si>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</si>
  <si>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</si>
  <si>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</si>
  <si>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</si>
  <si>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</si>
  <si>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</si>
  <si>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</si>
  <si>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</si>
  <si>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</si>
  <si>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</si>
  <si>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</si>
  <si>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</si>
  <si>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</si>
  <si>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</si>
  <si>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</si>
  <si>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</si>
  <si>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</si>
  <si>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</si>
  <si>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</si>
  <si>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</si>
  <si>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</si>
  <si>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</si>
  <si>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</si>
  <si>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</si>
  <si>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</si>
  <si>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</si>
  <si>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</si>
  <si>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</si>
  <si>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</si>
  <si>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</si>
  <si>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</si>
  <si>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</si>
  <si>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</si>
  <si>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</si>
  <si>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</si>
  <si>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</si>
  <si>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</si>
  <si>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</si>
  <si>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</si>
  <si>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</si>
  <si>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</si>
  <si>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</si>
  <si>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</si>
  <si>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</si>
  <si>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</si>
  <si>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</si>
  <si>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</si>
  <si>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</si>
  <si>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</si>
  <si>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</si>
  <si>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</si>
  <si>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</si>
  <si>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</si>
  <si>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</si>
  <si>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</si>
  <si>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</si>
  <si>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</si>
  <si>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</si>
  <si>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</si>
  <si>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</si>
  <si>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</si>
  <si>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</si>
  <si>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</si>
  <si>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</si>
  <si>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</si>
  <si>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</si>
  <si>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</si>
  <si>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</si>
  <si>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</si>
  <si>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</si>
  <si>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</si>
  <si>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</si>
  <si>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</si>
  <si>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</si>
  <si>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</si>
  <si>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</si>
  <si>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</si>
  <si>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</si>
  <si>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</si>
  <si>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</si>
  <si>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</si>
  <si>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</si>
  <si>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</si>
  <si>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</si>
  <si>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</si>
  <si>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</si>
  <si>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</si>
  <si>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</si>
  <si>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</si>
  <si>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</si>
  <si>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</si>
  <si>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</si>
  <si>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</si>
  <si>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</si>
  <si>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</si>
  <si>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</si>
  <si>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</si>
  <si>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</si>
  <si>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</si>
  <si>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</si>
  <si>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</si>
  <si>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</si>
  <si>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</si>
  <si>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</si>
  <si>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</si>
  <si>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</si>
  <si>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</si>
  <si>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</si>
  <si>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</si>
  <si>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</si>
  <si>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</si>
  <si>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</si>
  <si>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</si>
  <si>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</si>
  <si>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</si>
  <si>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</si>
  <si>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</si>
  <si>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</si>
  <si>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</si>
  <si>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</si>
  <si>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</si>
  <si>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</si>
  <si>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</si>
  <si>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</si>
  <si>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</si>
  <si>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</si>
  <si>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</si>
  <si>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</si>
  <si>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</si>
  <si>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</si>
  <si>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</si>
  <si>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</si>
  <si>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</si>
  <si>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</si>
  <si>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</si>
  <si>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</si>
  <si>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</si>
  <si>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</si>
  <si>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</si>
  <si>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</si>
  <si>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</si>
  <si>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</si>
  <si>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</si>
  <si>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</si>
  <si>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</si>
  <si>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</si>
  <si>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</si>
  <si>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</si>
  <si>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</si>
  <si>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</si>
  <si>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</si>
  <si>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</si>
  <si>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</si>
  <si>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</si>
  <si>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</si>
  <si>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</si>
  <si>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</si>
  <si>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</si>
  <si>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</si>
  <si>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</si>
  <si>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</si>
  <si>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</si>
  <si>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</si>
  <si>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</si>
  <si>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</si>
  <si>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</si>
  <si>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</si>
  <si>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</si>
  <si>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</si>
  <si>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</si>
  <si>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</si>
  <si>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</si>
  <si>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</si>
  <si>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</si>
  <si>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</si>
  <si>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</si>
  <si>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</si>
  <si>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</si>
  <si>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</si>
  <si>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</si>
  <si>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</si>
  <si>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</si>
  <si>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</si>
  <si>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</si>
  <si>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</si>
  <si>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</si>
  <si>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</si>
  <si>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</si>
  <si>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</si>
  <si>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</si>
  <si>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</si>
  <si>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</si>
  <si>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</si>
  <si>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</si>
  <si>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</si>
  <si>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</si>
  <si>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</si>
  <si>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</si>
  <si>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</si>
  <si>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</si>
  <si>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</si>
  <si>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</si>
  <si>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</si>
  <si>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</si>
  <si>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</si>
  <si>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</si>
  <si>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</si>
  <si>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</si>
  <si>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</si>
  <si>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</si>
  <si>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</si>
  <si>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</si>
  <si>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</si>
  <si>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</si>
  <si>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</si>
  <si>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</si>
  <si>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</si>
  <si>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</si>
  <si>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</si>
  <si>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</si>
  <si>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</si>
  <si>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</si>
  <si>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</si>
  <si>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</si>
  <si>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</si>
  <si>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</si>
  <si>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</si>
  <si>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</si>
  <si>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</si>
  <si>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</si>
  <si>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</si>
  <si>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</si>
  <si>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</si>
  <si>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</si>
  <si>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</si>
  <si>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</si>
  <si>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</si>
  <si>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</si>
  <si>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</si>
  <si>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</si>
  <si>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</si>
  <si>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</si>
  <si>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</si>
  <si>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</si>
  <si>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</si>
  <si>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</si>
  <si>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</si>
  <si>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</si>
  <si>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</si>
  <si>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</si>
  <si>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</si>
  <si>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</si>
  <si>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</si>
  <si>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</si>
  <si>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</si>
  <si>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</si>
  <si>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</si>
  <si>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</si>
  <si>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</si>
  <si>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</si>
  <si>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</si>
  <si>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</si>
  <si>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</si>
  <si>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</si>
  <si>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</si>
  <si>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</si>
  <si>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</si>
  <si>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</si>
  <si>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</si>
  <si>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</si>
  <si>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</si>
  <si>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</si>
  <si>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</si>
  <si>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</si>
  <si>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</si>
  <si>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</si>
  <si>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</si>
  <si>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</si>
  <si>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</si>
  <si>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</si>
  <si>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</si>
  <si>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</si>
  <si>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</si>
  <si>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</si>
  <si>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</si>
  <si>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</si>
  <si>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</si>
  <si>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</si>
  <si>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</si>
  <si>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</si>
  <si>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</si>
  <si>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</si>
  <si>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</si>
  <si>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</si>
  <si>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</si>
  <si>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</si>
  <si>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</si>
  <si>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</si>
  <si>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</si>
  <si>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</si>
  <si>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</si>
  <si>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</si>
  <si>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</si>
  <si>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</si>
  <si>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</si>
  <si>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</si>
  <si>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</si>
  <si>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</si>
  <si>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</si>
  <si>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</si>
  <si>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</si>
  <si>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</si>
  <si>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</si>
  <si>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</si>
  <si>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</si>
  <si>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</si>
  <si>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</si>
  <si>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</si>
  <si>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</si>
  <si>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</si>
  <si>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</si>
  <si>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</si>
  <si>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</si>
  <si>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</si>
  <si>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</si>
  <si>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</si>
  <si>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</si>
  <si>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</si>
  <si>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</si>
  <si>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</si>
  <si>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</si>
  <si>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</si>
  <si>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</si>
  <si>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</si>
  <si>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</si>
  <si>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</si>
  <si>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</si>
  <si>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</si>
  <si>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</si>
  <si>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</si>
  <si>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</si>
  <si>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</si>
  <si>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</si>
  <si>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</si>
  <si>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</si>
  <si>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</si>
  <si>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</si>
  <si>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</si>
  <si>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</si>
  <si>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</si>
  <si>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</si>
  <si>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</si>
  <si>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</si>
  <si>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</si>
  <si>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</si>
  <si>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</si>
  <si>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</si>
  <si>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</si>
  <si>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</si>
  <si>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</si>
  <si>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</si>
  <si>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</si>
  <si>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</si>
  <si>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</si>
  <si>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</si>
  <si>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</si>
  <si>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</si>
  <si>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</si>
  <si>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</si>
  <si>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</si>
  <si>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</si>
  <si>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</si>
  <si>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</si>
  <si>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</si>
  <si>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</si>
  <si>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</si>
  <si>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</si>
  <si>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</si>
  <si>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</si>
  <si>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</si>
  <si>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</si>
  <si>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</si>
  <si>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</si>
  <si>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</si>
  <si>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</si>
  <si>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</si>
  <si>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</si>
  <si>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</si>
  <si>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</si>
  <si>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</si>
  <si>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</si>
  <si>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</si>
  <si>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</si>
  <si>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</si>
  <si>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</si>
  <si>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</si>
  <si>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</si>
  <si>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</si>
  <si>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</si>
  <si>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</si>
  <si>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</si>
  <si>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</si>
  <si>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</si>
  <si>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</si>
  <si>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</si>
  <si>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</si>
  <si>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</si>
  <si>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</si>
  <si>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</si>
  <si>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</si>
  <si>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</si>
  <si>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</si>
  <si>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</si>
  <si>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</si>
  <si>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</si>
  <si>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</si>
  <si>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</si>
  <si>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</si>
  <si>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</si>
  <si>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</si>
  <si>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</si>
  <si>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</si>
  <si>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</si>
  <si>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</si>
  <si>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</si>
  <si>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</si>
  <si>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</si>
  <si>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</si>
  <si>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</si>
  <si>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</si>
  <si>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</si>
  <si>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</si>
  <si>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</si>
  <si>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</si>
  <si>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</si>
  <si>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</si>
  <si>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</si>
  <si>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</si>
  <si>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</si>
  <si>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</si>
  <si>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</si>
  <si>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</si>
  <si>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</si>
  <si>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</si>
  <si>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</si>
  <si>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</si>
  <si>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</si>
  <si>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</si>
  <si>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</si>
  <si>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</si>
  <si>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</si>
  <si>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</si>
  <si>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</si>
  <si>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</si>
  <si>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</si>
  <si>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</si>
  <si>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</si>
  <si>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</si>
  <si>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</si>
  <si>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</si>
  <si>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</si>
  <si>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</si>
  <si>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</si>
  <si>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</si>
  <si>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</si>
  <si>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</si>
  <si>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</si>
  <si>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</si>
  <si>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</si>
  <si>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</si>
  <si>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</si>
  <si>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</si>
  <si>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</si>
  <si>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</si>
  <si>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</si>
  <si>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</si>
  <si>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</si>
  <si>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</si>
  <si>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</si>
  <si>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</si>
  <si>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</si>
  <si>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</si>
  <si>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</si>
  <si>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</si>
  <si>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</si>
  <si>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</si>
  <si>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</si>
  <si>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</si>
  <si>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</si>
  <si>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</si>
  <si>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</si>
  <si>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</si>
  <si>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</si>
  <si>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</si>
  <si>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</si>
  <si>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</si>
  <si>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</si>
  <si>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</si>
  <si>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</si>
  <si>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</si>
  <si>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</si>
  <si>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</si>
  <si>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</si>
  <si>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</si>
  <si>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</si>
  <si>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</si>
  <si>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</si>
  <si>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</si>
  <si>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</si>
  <si>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</si>
  <si>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</si>
  <si>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</si>
  <si>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</si>
  <si>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</si>
  <si>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</si>
  <si>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</si>
  <si>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</si>
  <si>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</si>
  <si>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</si>
  <si>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</si>
  <si>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</si>
  <si>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</si>
  <si>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</si>
  <si>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</si>
  <si>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</si>
  <si>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</si>
  <si>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</si>
  <si>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</si>
  <si>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</si>
  <si>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</si>
  <si>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</si>
  <si>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</si>
  <si>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</si>
  <si>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</si>
  <si>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</si>
  <si>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</si>
  <si>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</si>
  <si>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</si>
  <si>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</si>
  <si>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</si>
  <si>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</si>
  <si>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</si>
  <si>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</si>
  <si>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</si>
  <si>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</si>
  <si>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</si>
  <si>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</si>
  <si>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</si>
  <si>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</si>
  <si>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</si>
  <si>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</si>
  <si>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</si>
  <si>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</si>
  <si>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</si>
  <si>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</si>
  <si>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</si>
  <si>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</si>
  <si>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</si>
  <si>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</si>
  <si>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</si>
  <si>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</si>
  <si>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</si>
  <si>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</si>
  <si>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</si>
  <si>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</si>
  <si>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</si>
  <si>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</si>
  <si>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</si>
  <si>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</si>
  <si>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</si>
  <si>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</si>
  <si>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</si>
  <si>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</si>
  <si>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</si>
  <si>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</si>
  <si>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</si>
  <si>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</si>
  <si>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</si>
  <si>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</si>
  <si>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</si>
  <si>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</si>
  <si>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</si>
  <si>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</si>
  <si>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</si>
  <si>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</si>
  <si>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</si>
  <si>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</si>
  <si>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</si>
  <si>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</si>
  <si>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</si>
  <si>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</si>
  <si>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</si>
  <si>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</si>
  <si>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</si>
  <si>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</si>
  <si>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</si>
  <si>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</si>
  <si>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</si>
  <si>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</si>
  <si>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</si>
  <si>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</si>
  <si>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</si>
  <si>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</si>
  <si>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</si>
  <si>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</si>
  <si>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</si>
  <si>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</si>
  <si>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</si>
  <si>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</si>
  <si>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</si>
  <si>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</si>
  <si>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</si>
  <si>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</si>
  <si>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</si>
  <si>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</si>
  <si>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</si>
  <si>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</si>
  <si>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</si>
  <si>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</si>
  <si>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</si>
  <si>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</si>
  <si>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</si>
  <si>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</si>
  <si>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</si>
  <si>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</si>
  <si>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</si>
  <si>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</si>
  <si>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</si>
  <si>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</si>
  <si>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</si>
  <si>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</si>
  <si>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</si>
  <si>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</si>
  <si>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</si>
  <si>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</si>
  <si>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</si>
  <si>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</si>
  <si>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</si>
  <si>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</si>
  <si>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</si>
  <si>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</si>
  <si>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</si>
  <si>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</si>
  <si>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</si>
  <si>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</si>
  <si>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</si>
  <si>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</si>
  <si>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</si>
  <si>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</si>
  <si>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</si>
  <si>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</si>
  <si>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</si>
  <si>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</si>
  <si>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</si>
  <si>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</si>
  <si>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</si>
  <si>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</si>
  <si>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</si>
  <si>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</si>
  <si>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</si>
  <si>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</si>
  <si>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</si>
  <si>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</si>
  <si>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</si>
  <si>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</si>
  <si>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</si>
  <si>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</si>
  <si>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</si>
  <si>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</si>
  <si>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</si>
  <si>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</si>
  <si>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</si>
  <si>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</si>
  <si>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</si>
  <si>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</si>
  <si>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</si>
  <si>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</si>
  <si>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</si>
  <si>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</si>
  <si>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</si>
  <si>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</si>
  <si>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</si>
  <si>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</si>
  <si>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</si>
  <si>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</si>
  <si>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</si>
  <si>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</si>
  <si>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</si>
  <si>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</si>
  <si>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</si>
  <si>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</si>
  <si>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</si>
  <si>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</si>
  <si>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</si>
  <si>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</si>
  <si>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</si>
  <si>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</si>
  <si>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</si>
  <si>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</si>
  <si>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</si>
  <si>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</si>
  <si>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</si>
  <si>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</si>
  <si>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</si>
  <si>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</si>
  <si>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</si>
  <si>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</si>
  <si>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</si>
  <si>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</si>
  <si>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</si>
  <si>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</si>
  <si>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</si>
  <si>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</si>
  <si>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</si>
  <si>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</si>
  <si>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</si>
  <si>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</si>
  <si>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</si>
  <si>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</si>
  <si>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</si>
  <si>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</si>
  <si>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</si>
  <si>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</si>
  <si>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</si>
  <si>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</si>
  <si>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</si>
  <si>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</si>
  <si>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</si>
  <si>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</si>
  <si>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</si>
  <si>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</si>
  <si>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</si>
  <si>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</si>
  <si>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</si>
  <si>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</si>
  <si>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</si>
  <si>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</si>
  <si>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</si>
  <si>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</si>
  <si>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</si>
  <si>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</si>
  <si>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</si>
  <si>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</si>
  <si>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</si>
  <si>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</si>
  <si>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</si>
  <si>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</si>
  <si>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</si>
  <si>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</si>
  <si>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</si>
  <si>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</si>
  <si>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</si>
  <si>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</si>
  <si>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</si>
  <si>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</si>
  <si>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</si>
  <si>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</si>
  <si>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</si>
  <si>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</si>
  <si>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</si>
  <si>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</si>
  <si>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</si>
  <si>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</si>
  <si>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</si>
  <si>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</si>
  <si>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</si>
  <si>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</si>
  <si>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</si>
  <si>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</si>
  <si>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</si>
  <si>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</si>
  <si>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</si>
  <si>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</si>
  <si>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</si>
  <si>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</si>
  <si>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</si>
  <si>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</si>
  <si>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</si>
  <si>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</si>
  <si>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</si>
  <si>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</si>
  <si>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</si>
  <si>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</si>
  <si>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</si>
  <si>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</si>
  <si>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</si>
  <si>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</si>
  <si>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</si>
  <si>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</si>
  <si>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</si>
  <si>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</si>
  <si>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</si>
  <si>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</si>
  <si>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</si>
  <si>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</si>
  <si>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</si>
  <si>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</si>
  <si>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</si>
  <si>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</si>
  <si>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</si>
  <si>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</si>
  <si>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</si>
  <si>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</si>
  <si>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</si>
  <si>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</si>
  <si>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</si>
  <si>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</si>
  <si>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</si>
  <si>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</si>
  <si>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</si>
  <si>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</si>
  <si>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</si>
  <si>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</si>
  <si>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</si>
  <si>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</si>
  <si>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</si>
  <si>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</si>
  <si>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</si>
  <si>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</si>
  <si>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</si>
  <si>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</si>
  <si>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</si>
  <si>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</si>
  <si>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</si>
  <si>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</si>
  <si>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</si>
  <si>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</si>
  <si>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</si>
  <si>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</si>
  <si>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</si>
  <si>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</si>
  <si>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</si>
  <si>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</si>
  <si>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</si>
  <si>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</si>
  <si>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</si>
  <si>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</si>
  <si>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</si>
  <si>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</si>
  <si>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</si>
  <si>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</si>
  <si>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</si>
  <si>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</si>
  <si>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</si>
  <si>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</si>
  <si>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</si>
  <si>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</si>
  <si>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</si>
  <si>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</si>
  <si>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</si>
  <si>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</si>
  <si>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</si>
  <si>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</si>
  <si>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</si>
  <si>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</si>
  <si>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</si>
  <si>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</si>
  <si>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</si>
  <si>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</si>
  <si>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</si>
  <si>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</si>
  <si>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</si>
  <si>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</si>
  <si>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</si>
  <si>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</si>
  <si>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</si>
  <si>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</si>
  <si>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</si>
  <si>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</si>
  <si>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</si>
  <si>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</si>
  <si>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</si>
  <si>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</si>
  <si>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</si>
  <si>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</si>
  <si>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</si>
  <si>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</si>
  <si>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</si>
  <si>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</si>
  <si>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</si>
  <si>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</si>
  <si>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</si>
  <si>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</si>
  <si>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</si>
  <si>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</si>
  <si>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</si>
  <si>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</si>
  <si>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</si>
  <si>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</si>
  <si>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</si>
  <si>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</si>
  <si>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</si>
  <si>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</si>
  <si>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</si>
  <si>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</si>
  <si>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</si>
  <si>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</si>
  <si>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</si>
  <si>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</si>
  <si>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</si>
  <si>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</si>
  <si>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</si>
  <si>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</si>
  <si>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</si>
  <si>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</si>
  <si>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</si>
  <si>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</si>
  <si>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</si>
  <si>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</si>
  <si>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</si>
  <si>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</si>
  <si>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</si>
  <si>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</si>
  <si>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</si>
  <si>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</si>
  <si>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</si>
  <si>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</si>
  <si>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</si>
  <si>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</si>
  <si>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</si>
  <si>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</si>
  <si>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</si>
  <si>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</si>
  <si>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</si>
  <si>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</si>
  <si>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</si>
  <si>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</si>
  <si>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</si>
  <si>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</si>
  <si>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</si>
  <si>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</si>
  <si>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</si>
  <si>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</si>
  <si>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</si>
  <si>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</si>
  <si>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</si>
  <si>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</si>
  <si>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</si>
  <si>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</si>
  <si>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</si>
  <si>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</si>
  <si>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</si>
  <si>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</si>
  <si>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</si>
  <si>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</si>
  <si>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</si>
  <si>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</si>
  <si>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</si>
  <si>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</si>
  <si>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</si>
  <si>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</si>
  <si>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</si>
  <si>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</si>
  <si>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</si>
  <si>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</si>
  <si>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</si>
  <si>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</si>
  <si>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</si>
  <si>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</si>
  <si>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</si>
  <si>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</si>
  <si>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</si>
  <si>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</si>
  <si>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</si>
  <si>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</si>
  <si>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</si>
  <si>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</si>
  <si>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</si>
  <si>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</si>
  <si>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</si>
  <si>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</si>
  <si>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</si>
  <si>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</si>
  <si>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</si>
  <si>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</si>
  <si>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</si>
  <si>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</si>
  <si>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</si>
  <si>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</si>
  <si>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</si>
  <si>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</si>
  <si>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</si>
  <si>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</si>
  <si>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</si>
  <si>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</si>
  <si>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</si>
  <si>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</si>
  <si>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</si>
  <si>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</si>
  <si>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</si>
  <si>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</si>
  <si>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</si>
  <si>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</si>
  <si>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</si>
  <si>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</si>
  <si>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</si>
  <si>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</si>
  <si>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</si>
  <si>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</si>
  <si>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</si>
  <si>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</si>
  <si>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</si>
  <si>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</si>
  <si>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</si>
  <si>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</si>
  <si>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</si>
  <si>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</si>
  <si>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</si>
  <si>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</si>
  <si>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</si>
  <si>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</si>
  <si>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</si>
  <si>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</si>
  <si>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</si>
  <si>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</si>
  <si>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</si>
  <si>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</si>
  <si>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</si>
  <si>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</si>
  <si>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</si>
  <si>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</si>
  <si>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</si>
  <si>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</si>
  <si>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</si>
  <si>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</si>
  <si>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</si>
  <si>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</si>
  <si>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</si>
  <si>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</si>
  <si>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</si>
  <si>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</si>
  <si>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</si>
  <si>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</si>
  <si>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</si>
  <si>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</si>
  <si>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</si>
  <si>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</si>
  <si>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</si>
  <si>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</si>
  <si>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</si>
  <si>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</si>
  <si>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</si>
  <si>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</si>
  <si>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</si>
  <si>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</si>
  <si>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</si>
  <si>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</si>
  <si>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</si>
  <si>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</si>
  <si>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</si>
  <si>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</si>
  <si>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</si>
  <si>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</si>
  <si>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</si>
  <si>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</si>
  <si>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</si>
  <si>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</si>
  <si>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</si>
  <si>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</si>
  <si>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</si>
  <si>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</si>
  <si>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</si>
  <si>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</si>
  <si>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</si>
  <si>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</si>
  <si>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</si>
  <si>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</si>
  <si>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</si>
  <si>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</si>
  <si>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</si>
  <si>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</si>
  <si>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</si>
  <si>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</si>
  <si>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</si>
  <si>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</si>
  <si>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</si>
  <si>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</si>
  <si>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</si>
  <si>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</si>
  <si>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</si>
  <si>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</si>
  <si>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</si>
  <si>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</si>
  <si>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</si>
  <si>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</si>
  <si>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</si>
  <si>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</si>
  <si>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</si>
  <si>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</si>
  <si>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</si>
  <si>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</si>
  <si>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</si>
  <si>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</si>
  <si>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</si>
  <si>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</si>
  <si>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</si>
  <si>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</si>
  <si>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</si>
  <si>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</si>
  <si>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</si>
  <si>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</si>
  <si>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</si>
  <si>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</si>
  <si>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</si>
  <si>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</si>
  <si>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</si>
  <si>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</si>
  <si>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</si>
  <si>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</si>
  <si>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</si>
  <si>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</si>
  <si>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</si>
  <si>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</si>
  <si>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</si>
  <si>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</si>
  <si>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</si>
  <si>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</si>
  <si>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</si>
  <si>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</si>
  <si>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</si>
  <si>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</si>
  <si>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</si>
  <si>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</si>
  <si>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</si>
  <si>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</si>
  <si>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</si>
  <si>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</si>
  <si>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</si>
  <si>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</si>
  <si>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</si>
  <si>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</si>
  <si>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</si>
  <si>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</si>
  <si>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</si>
  <si>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</si>
  <si>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</si>
  <si>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</si>
  <si>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</si>
  <si>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</si>
  <si>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</si>
  <si>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</si>
  <si>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</si>
  <si>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</si>
  <si>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</si>
  <si>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</si>
  <si>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</si>
  <si>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</si>
  <si>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</si>
  <si>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</si>
  <si>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</si>
  <si>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</si>
  <si>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</si>
  <si>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</si>
  <si>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</si>
  <si>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</si>
  <si>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</si>
  <si>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</si>
  <si>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</si>
  <si>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</si>
  <si>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</si>
  <si>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</si>
  <si>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</si>
  <si>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</si>
  <si>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</si>
  <si>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</si>
  <si>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</si>
  <si>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</si>
  <si>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</si>
  <si>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</si>
  <si>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</si>
  <si>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</si>
  <si>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</si>
  <si>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</si>
  <si>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</si>
  <si>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</si>
  <si>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</si>
  <si>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</si>
  <si>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</si>
  <si>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</si>
  <si>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</si>
  <si>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</si>
  <si>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</si>
  <si>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</si>
  <si>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</si>
  <si>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</si>
  <si>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</si>
  <si>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</si>
  <si>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</si>
  <si>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</si>
  <si>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</si>
  <si>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</si>
  <si>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</si>
  <si>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</si>
  <si>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</si>
  <si>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</si>
  <si>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</si>
  <si>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</si>
  <si>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</si>
  <si>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</si>
  <si>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</si>
  <si>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</si>
  <si>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</si>
  <si>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</si>
  <si>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</si>
  <si>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</si>
  <si>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</si>
  <si>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</si>
  <si>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</si>
  <si>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</si>
  <si>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</si>
  <si>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</si>
  <si>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</si>
  <si>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</si>
  <si>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</si>
  <si>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</si>
  <si>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</si>
  <si>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</si>
  <si>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</si>
  <si>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</si>
  <si>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</si>
  <si>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</si>
  <si>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</si>
  <si>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</si>
  <si>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</si>
  <si>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</si>
  <si>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</si>
  <si>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</si>
  <si>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</si>
  <si>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</si>
  <si>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</si>
  <si>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</si>
  <si>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</si>
  <si>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</si>
  <si>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</si>
  <si>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</si>
  <si>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</si>
  <si>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</si>
  <si>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</si>
  <si>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</si>
  <si>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</si>
  <si>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</si>
  <si>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</si>
  <si>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</si>
  <si>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</si>
  <si>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</si>
  <si>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</si>
  <si>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</si>
  <si>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</si>
  <si>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</si>
  <si>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</si>
  <si>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</si>
  <si>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</si>
  <si>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</si>
  <si>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</si>
  <si>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</si>
  <si>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</si>
  <si>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</si>
  <si>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</si>
  <si>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</si>
  <si>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</si>
  <si>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</si>
  <si>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</si>
  <si>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</si>
  <si>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</si>
  <si>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</si>
  <si>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</si>
  <si>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</si>
  <si>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</si>
  <si>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</si>
  <si>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</si>
  <si>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</si>
  <si>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</si>
  <si>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</si>
  <si>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</si>
  <si>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</si>
  <si>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</si>
  <si>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</si>
  <si>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</si>
  <si>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</si>
  <si>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</si>
  <si>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</si>
  <si>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</si>
  <si>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</si>
  <si>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</si>
  <si>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</si>
  <si>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</si>
  <si>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</si>
  <si>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</si>
  <si>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</si>
  <si>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</si>
  <si>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</si>
  <si>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</si>
  <si>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</si>
  <si>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</si>
  <si>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</si>
  <si>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</si>
  <si>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</si>
  <si>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</si>
  <si>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</si>
  <si>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</si>
  <si>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</si>
  <si>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</si>
  <si>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</si>
  <si>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</si>
  <si>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</si>
  <si>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</si>
  <si>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</si>
  <si>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</si>
  <si>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</si>
  <si>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</si>
  <si>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</si>
  <si>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</si>
  <si>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</si>
  <si>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</si>
  <si>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</si>
  <si>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</si>
  <si>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</si>
  <si>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</si>
  <si>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</si>
  <si>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</si>
  <si>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</si>
  <si>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</si>
  <si>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</si>
  <si>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</si>
  <si>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</si>
  <si>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</si>
  <si>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</si>
  <si>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</si>
  <si>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</si>
  <si>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</si>
  <si>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</si>
  <si>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</si>
  <si>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</si>
  <si>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</si>
  <si>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</si>
  <si>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</si>
  <si>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</si>
  <si>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</si>
  <si>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</si>
  <si>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</si>
  <si>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</si>
  <si>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</si>
  <si>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</si>
  <si>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</si>
  <si>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</si>
  <si>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</si>
  <si>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</si>
  <si>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</si>
  <si>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</si>
  <si>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</si>
  <si>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</si>
  <si>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</si>
  <si>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</si>
  <si>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</si>
  <si>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</si>
  <si>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</si>
  <si>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</si>
  <si>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</si>
  <si>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</si>
  <si>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</si>
  <si>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</si>
  <si>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</si>
  <si>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</si>
  <si>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</si>
  <si>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</si>
  <si>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</si>
  <si>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</si>
  <si>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</si>
  <si>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</si>
  <si>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</si>
  <si>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</si>
  <si>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</si>
  <si>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</si>
  <si>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</si>
  <si>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</si>
  <si>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</si>
  <si>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</si>
  <si>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</si>
  <si>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</si>
  <si>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</si>
  <si>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</si>
  <si>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</si>
  <si>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</si>
  <si>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</si>
  <si>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</si>
  <si>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</si>
  <si>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</si>
  <si>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</si>
  <si>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</si>
  <si>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</si>
  <si>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</si>
  <si>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</si>
  <si>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</si>
  <si>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</si>
  <si>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</si>
  <si>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</si>
  <si>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</si>
  <si>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</si>
  <si>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</si>
  <si>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</si>
  <si>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</si>
  <si>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</si>
  <si>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</si>
  <si>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</si>
  <si>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</si>
  <si>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</si>
  <si>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</si>
  <si>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</si>
  <si>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</si>
  <si>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</si>
  <si>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</si>
  <si>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</si>
  <si>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</si>
  <si>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</si>
  <si>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</si>
  <si>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</si>
  <si>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</si>
  <si>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</si>
  <si>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</si>
  <si>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</si>
  <si>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</si>
  <si>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</si>
  <si>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</si>
  <si>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</si>
  <si>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</si>
  <si>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</si>
  <si>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</si>
  <si>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</si>
  <si>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</si>
  <si>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</si>
  <si>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</si>
  <si>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</si>
  <si>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</si>
  <si>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</si>
  <si>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</si>
  <si>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</si>
  <si>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</si>
  <si>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</si>
  <si>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</si>
  <si>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</si>
  <si>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</si>
  <si>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</si>
  <si>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</si>
  <si>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</si>
  <si>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</si>
  <si>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</si>
  <si>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</si>
  <si>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</si>
  <si>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</si>
  <si>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</si>
  <si>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</si>
  <si>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</si>
  <si>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</si>
  <si>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</si>
  <si>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</si>
  <si>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</si>
  <si>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</si>
  <si>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</si>
  <si>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</si>
  <si>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</si>
  <si>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</si>
  <si>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</si>
  <si>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</si>
  <si>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</si>
  <si>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</si>
  <si>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</si>
  <si>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</si>
  <si>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</si>
  <si>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</si>
  <si>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</si>
  <si>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</si>
  <si>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</si>
  <si>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</si>
  <si>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</si>
  <si>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</si>
  <si>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</si>
  <si>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</si>
  <si>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</si>
  <si>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</si>
  <si>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</si>
  <si>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</si>
  <si>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</si>
  <si>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</si>
  <si>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</si>
  <si>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</si>
  <si>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</si>
  <si>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</si>
  <si>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</si>
  <si>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</si>
  <si>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</si>
  <si>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</si>
  <si>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</si>
  <si>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</si>
  <si>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</si>
  <si>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</si>
  <si>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</si>
  <si>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</si>
  <si>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</si>
  <si>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</si>
  <si>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</si>
  <si>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</si>
  <si>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</si>
  <si>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</si>
  <si>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</si>
  <si>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</si>
  <si>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</si>
  <si>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</si>
  <si>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</si>
  <si>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</si>
  <si>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</si>
  <si>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</si>
  <si>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</si>
  <si>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</si>
  <si>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</si>
  <si>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</si>
  <si>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</si>
  <si>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</si>
  <si>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</si>
  <si>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</si>
  <si>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</si>
  <si>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</si>
  <si>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</si>
  <si>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</si>
  <si>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</si>
  <si>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</si>
  <si>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</si>
  <si>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</si>
  <si>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</si>
  <si>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</si>
  <si>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</si>
  <si>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</si>
  <si>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</si>
  <si>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</si>
  <si>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</si>
  <si>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</si>
  <si>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</si>
  <si>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</si>
  <si>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</si>
  <si>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</si>
  <si>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</si>
  <si>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</si>
  <si>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</si>
  <si>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</si>
  <si>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</si>
  <si>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</si>
  <si>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</si>
  <si>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</si>
  <si>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</si>
  <si>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</si>
  <si>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</si>
  <si>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</si>
  <si>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</si>
  <si>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</si>
  <si>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</si>
  <si>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</si>
  <si>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</si>
  <si>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</si>
  <si>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</si>
  <si>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</si>
  <si>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</si>
  <si>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</si>
  <si>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</si>
  <si>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</si>
  <si>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</si>
  <si>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</si>
  <si>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</si>
  <si>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</si>
  <si>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</si>
  <si>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</si>
  <si>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</si>
  <si>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</si>
  <si>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</si>
  <si>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</si>
  <si>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</si>
  <si>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</si>
  <si>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</si>
  <si>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</si>
  <si>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</si>
  <si>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</si>
  <si>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</si>
  <si>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</si>
  <si>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</si>
  <si>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</si>
  <si>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</si>
  <si>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</si>
  <si>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</si>
  <si>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</si>
  <si>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</si>
  <si>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</si>
  <si>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</si>
  <si>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</si>
  <si>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</si>
  <si>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</si>
  <si>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</si>
  <si>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</si>
  <si>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</si>
  <si>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</si>
  <si>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</si>
  <si>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</si>
  <si>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</si>
  <si>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</si>
  <si>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</si>
  <si>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</si>
  <si>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</si>
  <si>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</si>
  <si>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</si>
  <si>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</si>
  <si>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</si>
  <si>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</si>
  <si>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</si>
  <si>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</si>
  <si>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</si>
  <si>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</si>
  <si>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</si>
  <si>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</si>
  <si>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</si>
  <si>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</si>
  <si>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</si>
  <si>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</si>
  <si>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</si>
  <si>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</si>
  <si>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</si>
  <si>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</si>
  <si>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</si>
  <si>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</si>
  <si>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</si>
  <si>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</si>
  <si>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</si>
  <si>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</si>
  <si>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</si>
  <si>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</si>
  <si>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</si>
  <si>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</si>
  <si>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</si>
  <si>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</si>
  <si>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</si>
  <si>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</si>
  <si>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</si>
  <si>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</si>
  <si>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</si>
  <si>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</si>
  <si>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</si>
  <si>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</si>
  <si>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</si>
  <si>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</si>
  <si>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</si>
  <si>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</si>
  <si>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</si>
  <si>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</si>
  <si>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</si>
  <si>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</si>
  <si>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</si>
  <si>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</si>
  <si>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</si>
  <si>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</si>
  <si>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</si>
  <si>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</si>
  <si>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</si>
  <si>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</si>
  <si>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</si>
  <si>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</si>
  <si>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</si>
  <si>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</si>
  <si>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</si>
  <si>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</si>
  <si>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</si>
  <si>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</si>
  <si>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</si>
  <si>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</si>
  <si>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</si>
  <si>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</si>
  <si>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</si>
  <si>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</si>
  <si>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</si>
  <si>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</si>
  <si>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</si>
  <si>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</si>
  <si>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</si>
  <si>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</si>
  <si>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</si>
  <si>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</si>
  <si>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</si>
  <si>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</si>
  <si>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</si>
  <si>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</si>
  <si>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</si>
  <si>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</si>
  <si>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</si>
  <si>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</si>
  <si>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</si>
  <si>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</si>
  <si>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</si>
  <si>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</si>
  <si>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</si>
  <si>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</si>
  <si>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</si>
  <si>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</si>
  <si>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</si>
  <si>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</si>
  <si>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</si>
  <si>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</si>
  <si>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</si>
  <si>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</si>
  <si>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</si>
  <si>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</si>
  <si>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</si>
  <si>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</si>
  <si>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</si>
  <si>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</si>
  <si>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</si>
  <si>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</si>
  <si>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</si>
  <si>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</si>
  <si>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</si>
  <si>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</si>
  <si>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</si>
  <si>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</si>
  <si>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</si>
  <si>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</si>
  <si>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</si>
  <si>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</si>
  <si>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</si>
  <si>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</si>
  <si>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</si>
  <si>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</si>
  <si>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</si>
  <si>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</si>
  <si>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</si>
  <si>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</si>
  <si>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</si>
  <si>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</si>
  <si>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</si>
  <si>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</si>
  <si>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</si>
  <si>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</si>
  <si>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</si>
  <si>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</si>
  <si>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</si>
  <si>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</si>
  <si>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</si>
  <si>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</si>
  <si>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</si>
  <si>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</si>
  <si>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</si>
  <si>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</si>
  <si>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</si>
  <si>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</si>
  <si>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</si>
  <si>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</si>
  <si>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</si>
  <si>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</si>
  <si>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</si>
  <si>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</si>
  <si>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</si>
  <si>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</si>
  <si>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</si>
  <si>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</si>
  <si>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</si>
  <si>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</si>
  <si>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</si>
  <si>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</si>
  <si>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</si>
  <si>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</si>
  <si>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</si>
  <si>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</si>
  <si>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</si>
  <si>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</si>
  <si>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</si>
  <si>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</si>
  <si>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</si>
  <si>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</si>
  <si>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</si>
  <si>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</si>
  <si>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</si>
  <si>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</si>
  <si>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</si>
  <si>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</si>
  <si>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</si>
  <si>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</si>
  <si>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</si>
  <si>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</si>
  <si>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</si>
  <si>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</si>
  <si>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</si>
  <si>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</si>
  <si>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</si>
  <si>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</si>
  <si>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</si>
  <si>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</si>
  <si>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</si>
  <si>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</si>
  <si>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</si>
  <si>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</si>
  <si>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</si>
  <si>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</si>
  <si>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</si>
  <si>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</si>
  <si>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</si>
  <si>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</si>
  <si>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</si>
  <si>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</si>
  <si>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</si>
  <si>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</si>
  <si>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</si>
  <si>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</si>
  <si>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</si>
  <si>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</si>
  <si>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</si>
  <si>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</si>
  <si>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</si>
  <si>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</si>
  <si>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</si>
  <si>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</si>
  <si>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</si>
  <si>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</si>
  <si>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</si>
  <si>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</si>
  <si>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</si>
  <si>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</si>
  <si>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</si>
  <si>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</si>
  <si>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</si>
  <si>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</si>
  <si>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</si>
  <si>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</si>
  <si>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</si>
  <si>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</si>
  <si>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</si>
  <si>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</si>
  <si>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</si>
  <si>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</si>
  <si>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</si>
  <si>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</si>
  <si>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</si>
  <si>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</si>
  <si>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</si>
  <si>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</si>
  <si>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</si>
  <si>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</si>
  <si>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</si>
  <si>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</si>
  <si>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</si>
  <si>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</si>
  <si>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</si>
  <si>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</si>
  <si>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</si>
  <si>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</si>
  <si>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</si>
  <si>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</si>
  <si>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</si>
  <si>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</si>
  <si>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</si>
  <si>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</si>
  <si>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</si>
  <si>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</si>
  <si>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</si>
  <si>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</si>
  <si>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</si>
  <si>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</si>
  <si>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</si>
  <si>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</si>
  <si>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</si>
  <si>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</si>
  <si>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</si>
  <si>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</si>
  <si>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</si>
  <si>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</si>
  <si>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</si>
  <si>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</si>
  <si>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</si>
  <si>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</si>
  <si>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</si>
  <si>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</si>
  <si>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</si>
  <si>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</si>
  <si>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</si>
  <si>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</si>
  <si>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</si>
  <si>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</si>
  <si>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</si>
  <si>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</si>
  <si>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</si>
  <si>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</si>
  <si>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</si>
  <si>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</si>
  <si>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</si>
  <si>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</si>
  <si>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</si>
  <si>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</si>
  <si>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</si>
  <si>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</si>
  <si>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</si>
  <si>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</si>
  <si>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</si>
  <si>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</si>
  <si>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</si>
  <si>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</si>
  <si>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</si>
  <si>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</si>
  <si>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</si>
  <si>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</si>
  <si>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</si>
  <si>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</si>
  <si>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</si>
  <si>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</si>
  <si>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</si>
  <si>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</si>
  <si>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</si>
  <si>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</si>
  <si>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</si>
  <si>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</si>
  <si>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</si>
  <si>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</si>
  <si>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</si>
  <si>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</si>
  <si>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</si>
  <si>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</si>
  <si>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</si>
  <si>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</si>
  <si>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</si>
  <si>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</si>
  <si>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</si>
  <si>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</si>
  <si>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</si>
  <si>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</si>
  <si>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</si>
  <si>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</si>
  <si>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</si>
  <si>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</si>
  <si>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</si>
  <si>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</si>
  <si>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</si>
  <si>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</si>
  <si>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</si>
  <si>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</si>
  <si>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</si>
  <si>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</si>
  <si>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</si>
  <si>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</si>
  <si>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</si>
  <si>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</si>
  <si>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</si>
  <si>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</si>
  <si>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</si>
  <si>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</si>
  <si>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</si>
  <si>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</si>
  <si>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</si>
  <si>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</si>
  <si>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</si>
  <si>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</si>
  <si>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</si>
  <si>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</si>
  <si>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</si>
  <si>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</si>
  <si>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</si>
  <si>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</si>
  <si>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</si>
  <si>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</si>
  <si>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</si>
  <si>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</si>
  <si>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</si>
  <si>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</si>
  <si>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</si>
  <si>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</si>
  <si>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</si>
  <si>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</si>
  <si>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</si>
  <si>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</si>
  <si>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</si>
  <si>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</si>
  <si>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</si>
  <si>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</si>
  <si>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</si>
  <si>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</si>
  <si>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</si>
  <si>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</si>
  <si>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</si>
  <si>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</si>
  <si>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</si>
  <si>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</si>
  <si>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</si>
  <si>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</si>
  <si>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</si>
  <si>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</si>
  <si>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</si>
  <si>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</si>
  <si>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</si>
  <si>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</si>
  <si>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</si>
  <si>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</si>
  <si>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</si>
  <si>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</si>
  <si>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</si>
  <si>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</si>
  <si>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</si>
  <si>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</si>
  <si>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</si>
  <si>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</si>
  <si>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</si>
  <si>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</si>
  <si>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</si>
  <si>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</si>
  <si>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</si>
  <si>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</si>
  <si>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</si>
  <si>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</si>
  <si>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</si>
  <si>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</si>
  <si>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</si>
  <si>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</si>
  <si>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</si>
  <si>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</si>
  <si>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</si>
  <si>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</si>
  <si>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</si>
  <si>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</si>
  <si>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</si>
  <si>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</si>
  <si>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</si>
  <si>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</si>
  <si>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</si>
  <si>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</si>
  <si>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</si>
  <si>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</si>
  <si>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</si>
  <si>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</si>
  <si>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</si>
  <si>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</si>
  <si>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</si>
  <si>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</si>
  <si>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</si>
  <si>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</si>
  <si>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</si>
  <si>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</si>
  <si>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</si>
  <si>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</si>
  <si>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</si>
  <si>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</si>
  <si>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</si>
  <si>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</si>
  <si>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</si>
  <si>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</si>
  <si>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</si>
  <si>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</si>
  <si>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</si>
  <si>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</si>
  <si>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</si>
  <si>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</si>
  <si>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</si>
  <si>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</si>
  <si>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</si>
  <si>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</si>
  <si>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</si>
  <si>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</si>
  <si>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</si>
  <si>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</si>
  <si>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</si>
  <si>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</si>
  <si>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</si>
  <si>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</si>
  <si>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</si>
  <si>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</si>
  <si>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</si>
  <si>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</si>
  <si>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</si>
  <si>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</si>
  <si>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</si>
  <si>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</si>
  <si>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</si>
  <si>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</si>
  <si>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</si>
  <si>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</si>
  <si>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</si>
  <si>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</si>
  <si>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</si>
  <si>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</si>
  <si>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</si>
  <si>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</si>
  <si>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</si>
  <si>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</si>
  <si>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</si>
  <si>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</si>
  <si>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</si>
  <si>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</si>
  <si>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</si>
  <si>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</si>
  <si>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</si>
  <si>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</si>
  <si>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</si>
  <si>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</si>
  <si>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</si>
  <si>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</si>
  <si>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</si>
  <si>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</si>
  <si>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</si>
  <si>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</si>
  <si>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</si>
  <si>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</si>
  <si>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</si>
  <si>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</si>
  <si>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</si>
  <si>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</si>
  <si>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</si>
  <si>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</si>
  <si>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</si>
  <si>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</si>
  <si>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</si>
  <si>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</si>
  <si>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</si>
  <si>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</si>
  <si>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</si>
  <si>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</si>
  <si>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</si>
  <si>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</si>
  <si>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</si>
  <si>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</si>
  <si>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</si>
  <si>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</si>
  <si>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</si>
  <si>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</si>
  <si>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</si>
  <si>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</si>
  <si>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</si>
  <si>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</si>
  <si>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</si>
  <si>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</si>
  <si>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</si>
  <si>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</si>
  <si>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</si>
  <si>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</si>
  <si>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</si>
  <si>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</si>
  <si>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</si>
  <si>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</si>
  <si>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</si>
  <si>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</si>
  <si>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</si>
  <si>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</si>
  <si>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</si>
  <si>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</si>
  <si>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</si>
  <si>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</si>
  <si>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</si>
  <si>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</si>
  <si>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</si>
  <si>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</si>
  <si>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</si>
  <si>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</si>
  <si>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</si>
  <si>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</si>
  <si>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</si>
  <si>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</si>
  <si>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</si>
  <si>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</si>
  <si>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</si>
  <si>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</si>
  <si>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</si>
  <si>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</si>
  <si>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</si>
  <si>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</si>
  <si>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</si>
  <si>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</si>
  <si>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</si>
  <si>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</si>
  <si>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</si>
  <si>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</si>
  <si>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</si>
  <si>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</si>
  <si>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</si>
  <si>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</si>
  <si>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</si>
  <si>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</si>
  <si>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</si>
  <si>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</si>
  <si>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</si>
  <si>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</si>
  <si>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</si>
  <si>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</si>
  <si>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</si>
  <si>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</si>
  <si>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</si>
  <si>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</si>
  <si>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</si>
  <si>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</si>
  <si>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</si>
  <si>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</si>
  <si>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</si>
  <si>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</si>
  <si>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</si>
  <si>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</si>
  <si>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</si>
  <si>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</si>
  <si>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</si>
  <si>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</si>
  <si>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</si>
  <si>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</si>
  <si>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</si>
  <si>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</si>
  <si>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</si>
  <si>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</si>
  <si>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</si>
  <si>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</si>
  <si>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</si>
  <si>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</si>
  <si>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</si>
  <si>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</si>
  <si>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</si>
  <si>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</si>
  <si>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</si>
  <si>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</si>
  <si>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</si>
  <si>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</si>
  <si>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</si>
  <si>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</si>
  <si>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</si>
  <si>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</si>
  <si>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</si>
  <si>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</si>
  <si>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</si>
  <si>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</si>
  <si>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</si>
  <si>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</si>
  <si>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</si>
  <si>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</si>
  <si>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</si>
  <si>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</si>
  <si>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</si>
  <si>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</si>
  <si>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</si>
  <si>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</si>
  <si>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</si>
  <si>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</si>
  <si>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</si>
  <si>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</si>
  <si>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</si>
  <si>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</si>
  <si>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</si>
  <si>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</si>
  <si>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</si>
  <si>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</si>
  <si>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</si>
  <si>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</si>
  <si>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</si>
  <si>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</si>
  <si>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</si>
  <si>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</si>
  <si>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</si>
  <si>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</si>
  <si>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</si>
  <si>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</si>
  <si>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</si>
  <si>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</si>
  <si>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</si>
  <si>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</si>
  <si>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</si>
  <si>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</si>
  <si>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</si>
  <si>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</si>
  <si>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</si>
  <si>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</si>
  <si>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</si>
  <si>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</si>
  <si>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</si>
  <si>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</si>
  <si>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</si>
  <si>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</si>
  <si>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</si>
  <si>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</si>
  <si>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</si>
  <si>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</si>
  <si>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</si>
  <si>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</si>
  <si>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</si>
  <si>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</si>
  <si>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</si>
  <si>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</si>
  <si>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</si>
  <si>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</si>
  <si>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</si>
  <si>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</si>
  <si>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</si>
  <si>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</si>
  <si>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</si>
  <si>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</si>
  <si>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</si>
  <si>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</si>
  <si>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</si>
  <si>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</si>
  <si>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</si>
  <si>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</si>
  <si>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</si>
  <si>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</si>
  <si>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</si>
  <si>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</si>
  <si>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</si>
  <si>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</si>
  <si>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</si>
  <si>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</si>
  <si>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</si>
  <si>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</si>
  <si>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</si>
  <si>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</si>
  <si>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</si>
  <si>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</si>
  <si>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</si>
  <si>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</si>
  <si>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</si>
  <si>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</si>
  <si>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</si>
  <si>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</si>
  <si>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</si>
  <si>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</si>
  <si>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</si>
  <si>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</si>
  <si>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</si>
  <si>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</si>
  <si>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</si>
  <si>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</si>
  <si>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</si>
  <si>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</si>
  <si>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</si>
  <si>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</si>
  <si>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</si>
  <si>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</si>
  <si>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</si>
  <si>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</si>
  <si>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</si>
  <si>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</si>
  <si>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</si>
  <si>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</si>
  <si>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</si>
  <si>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</si>
  <si>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</si>
  <si>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</si>
  <si>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</si>
  <si>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</si>
  <si>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</si>
  <si>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</si>
  <si>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</si>
  <si>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</si>
  <si>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</si>
  <si>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</si>
  <si>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</si>
  <si>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</si>
  <si>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</si>
  <si>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</si>
  <si>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</si>
  <si>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</si>
  <si>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</si>
  <si>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</si>
  <si>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</si>
  <si>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</si>
  <si>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</si>
  <si>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</si>
  <si>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</si>
  <si>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</si>
  <si>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</si>
  <si>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</si>
  <si>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</si>
  <si>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</si>
  <si>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</si>
  <si>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</si>
  <si>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</si>
  <si>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</si>
  <si>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</si>
  <si>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</si>
  <si>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</si>
  <si>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</si>
  <si>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</si>
  <si>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</si>
  <si>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</si>
  <si>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</si>
  <si>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</si>
  <si>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</si>
  <si>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</si>
  <si>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</si>
  <si>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</si>
  <si>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</si>
  <si>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</si>
  <si>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</si>
  <si>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</si>
  <si>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</si>
  <si>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</si>
  <si>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</si>
  <si>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</si>
  <si>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</si>
  <si>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</si>
  <si>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</si>
  <si>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</si>
  <si>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</si>
  <si>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</si>
  <si>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</si>
  <si>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</si>
  <si>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</si>
  <si>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</si>
  <si>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</si>
  <si>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</si>
  <si>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</si>
  <si>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</si>
  <si>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</si>
  <si>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</si>
  <si>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</si>
  <si>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</si>
  <si>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</si>
  <si>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</si>
  <si>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</si>
  <si>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</si>
  <si>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</si>
  <si>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</si>
  <si>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</si>
  <si>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</si>
  <si>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</si>
  <si>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</si>
  <si>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</si>
  <si>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</si>
  <si>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</si>
  <si>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</si>
  <si>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</si>
  <si>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</si>
  <si>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</si>
  <si>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</si>
  <si>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</si>
  <si>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</si>
  <si>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</si>
  <si>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</si>
  <si>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</si>
  <si>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</si>
  <si>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</si>
  <si>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</si>
  <si>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</si>
  <si>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</si>
  <si>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</si>
  <si>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</si>
  <si>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</si>
  <si>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</si>
  <si>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</si>
  <si>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</si>
  <si>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</si>
  <si>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</si>
  <si>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</si>
  <si>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</si>
  <si>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</si>
  <si>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</si>
  <si>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</si>
  <si>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</si>
  <si>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</si>
  <si>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</si>
  <si>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</si>
  <si>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</si>
  <si>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</si>
  <si>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</si>
  <si>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</si>
  <si>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</si>
  <si>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</si>
  <si>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</si>
  <si>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</si>
  <si>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</si>
  <si>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</si>
  <si>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</si>
  <si>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</si>
  <si>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</si>
  <si>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</si>
  <si>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</si>
  <si>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</si>
  <si>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</si>
  <si>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</si>
  <si>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</si>
  <si>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</si>
  <si>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</si>
  <si>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</si>
  <si>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</si>
  <si>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</si>
  <si>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</si>
  <si>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</si>
  <si>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</si>
  <si>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</si>
  <si>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</si>
  <si>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</si>
  <si>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</si>
  <si>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</si>
  <si>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</si>
  <si>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</si>
  <si>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</si>
  <si>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</si>
  <si>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</si>
  <si>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</si>
  <si>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</si>
  <si>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</si>
  <si>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</si>
  <si>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</si>
  <si>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</si>
  <si>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</si>
  <si>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</si>
  <si>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</si>
  <si>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</si>
  <si>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</si>
  <si>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</si>
  <si>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</si>
  <si>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</si>
  <si>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</si>
  <si>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</si>
  <si>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</si>
  <si>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</si>
  <si>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</si>
  <si>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</si>
  <si>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</si>
  <si>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</si>
  <si>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</si>
  <si>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</si>
  <si>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</si>
  <si>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</si>
  <si>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</si>
  <si>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</si>
  <si>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</si>
  <si>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</si>
  <si>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</si>
  <si>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</si>
  <si>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</si>
  <si>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</si>
  <si>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</si>
  <si>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</si>
  <si>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</si>
  <si>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</si>
  <si>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</si>
  <si>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</si>
  <si>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</si>
  <si>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</si>
  <si>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</si>
  <si>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</si>
  <si>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</si>
  <si>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</si>
  <si>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</si>
  <si>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</si>
  <si>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</si>
  <si>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</si>
  <si>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</si>
  <si>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</si>
  <si>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</si>
  <si>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</si>
  <si>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</si>
  <si>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</si>
  <si>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</si>
  <si>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</si>
  <si>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</si>
  <si>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</si>
  <si>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</si>
  <si>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</si>
  <si>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</si>
  <si>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</si>
  <si>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</si>
  <si>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</si>
  <si>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</si>
  <si>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</si>
  <si>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</si>
  <si>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</si>
  <si>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</si>
  <si>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</si>
  <si>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</si>
  <si>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</si>
  <si>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</si>
  <si>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</si>
  <si>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</si>
  <si>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</si>
  <si>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</si>
  <si>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</si>
  <si>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</si>
  <si>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</si>
  <si>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</si>
  <si>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</si>
  <si>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</si>
  <si>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</si>
  <si>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</si>
  <si>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</si>
  <si>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</si>
  <si>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</si>
  <si>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</si>
  <si>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</si>
  <si>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</si>
  <si>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</si>
  <si>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</si>
  <si>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</si>
  <si>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</si>
  <si>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</si>
  <si>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</si>
  <si>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</si>
  <si>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</si>
  <si>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</si>
  <si>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</si>
  <si>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</si>
  <si>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</si>
  <si>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</si>
  <si>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</si>
  <si>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</si>
  <si>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</si>
  <si>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</si>
  <si>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</si>
  <si>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</si>
  <si>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</si>
  <si>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</si>
  <si>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</si>
  <si>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</si>
  <si>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</si>
  <si>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</si>
  <si>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</si>
  <si>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</si>
  <si>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</si>
  <si>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</si>
  <si>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</si>
  <si>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</si>
  <si>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</si>
  <si>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</si>
  <si>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</si>
  <si>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</si>
  <si>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</si>
  <si>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</si>
  <si>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</si>
  <si>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</si>
  <si>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</si>
  <si>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</si>
  <si>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</si>
  <si>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</si>
  <si>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</si>
  <si>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</si>
  <si>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</si>
  <si>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</si>
  <si>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</si>
  <si>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</si>
  <si>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</si>
  <si>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</si>
  <si>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</si>
  <si>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</si>
  <si>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</si>
  <si>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</si>
  <si>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</si>
  <si>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</si>
  <si>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</si>
  <si>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</si>
  <si>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</si>
  <si>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</si>
  <si>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</si>
  <si>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</si>
  <si>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</si>
  <si>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</si>
  <si>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</si>
  <si>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</si>
  <si>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</si>
  <si>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</si>
  <si>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</si>
  <si>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</si>
  <si>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</si>
  <si>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</si>
  <si>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</si>
  <si>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</si>
  <si>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</si>
  <si>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</si>
  <si>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</si>
  <si>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</si>
  <si>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</si>
  <si>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</si>
  <si>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</si>
  <si>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</si>
  <si>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</si>
  <si>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</si>
  <si>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</si>
  <si>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</si>
  <si>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</si>
  <si>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</si>
  <si>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</si>
  <si>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</si>
  <si>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</si>
  <si>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</si>
  <si>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</si>
  <si>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</si>
  <si>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</si>
  <si>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</si>
  <si>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</si>
  <si>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</si>
  <si>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</si>
  <si>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</si>
  <si>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</si>
  <si>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</si>
  <si>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</si>
  <si>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</si>
  <si>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</si>
  <si>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</si>
  <si>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</si>
  <si>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</si>
  <si>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</si>
  <si>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</si>
  <si>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</si>
  <si>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</si>
  <si>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</si>
  <si>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</si>
  <si>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</si>
  <si>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</si>
  <si>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</si>
  <si>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</si>
  <si>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</si>
  <si>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</si>
  <si>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</si>
  <si>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</si>
  <si>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</si>
  <si>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</si>
  <si>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</si>
  <si>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</si>
  <si>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</si>
  <si>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</si>
  <si>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</si>
  <si>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</si>
  <si>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</si>
  <si>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</si>
  <si>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</si>
  <si>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</si>
  <si>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</si>
  <si>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</si>
  <si>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</si>
  <si>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</si>
  <si>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</si>
  <si>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</si>
  <si>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</si>
  <si>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</si>
  <si>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</si>
  <si>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</si>
  <si>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</si>
  <si>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</si>
  <si>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</si>
  <si>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</si>
  <si>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</si>
  <si>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</si>
  <si>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</si>
  <si>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</si>
  <si>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</si>
  <si>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</si>
  <si>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</si>
  <si>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</si>
  <si>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</si>
  <si>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</si>
  <si>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</si>
  <si>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</si>
  <si>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</si>
  <si>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</si>
  <si>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</si>
  <si>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</si>
  <si>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</si>
  <si>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</si>
  <si>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</si>
  <si>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</si>
  <si>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</si>
  <si>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</si>
  <si>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</si>
  <si>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</si>
  <si>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</si>
  <si>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</si>
  <si>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</si>
  <si>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</si>
  <si>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</si>
  <si>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</si>
  <si>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</si>
  <si>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</si>
  <si>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</si>
  <si>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</si>
  <si>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</si>
  <si>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</si>
  <si>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</si>
  <si>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</si>
  <si>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</si>
  <si>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</si>
  <si>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</si>
  <si>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</si>
  <si>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</si>
  <si>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</si>
  <si>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</si>
  <si>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</si>
  <si>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</si>
  <si>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</si>
  <si>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</si>
  <si>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</si>
  <si>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</si>
  <si>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</si>
  <si>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</si>
  <si>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</si>
  <si>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</si>
  <si>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</si>
  <si>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</si>
  <si>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</si>
  <si>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</si>
  <si>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</si>
  <si>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</si>
  <si>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</si>
  <si>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</si>
  <si>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</si>
  <si>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</si>
  <si>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</si>
  <si>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</si>
  <si>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</si>
  <si>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</si>
  <si>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</si>
  <si>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</si>
  <si>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</si>
  <si>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</si>
  <si>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</si>
  <si>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</si>
  <si>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</si>
  <si>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</si>
  <si>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</si>
  <si>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</si>
  <si>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</si>
  <si>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</si>
  <si>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</si>
  <si>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</si>
  <si>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</si>
  <si>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</si>
  <si>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</si>
  <si>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</si>
  <si>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</si>
  <si>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</si>
  <si>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</si>
  <si>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</si>
  <si>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</si>
  <si>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</si>
  <si>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</si>
  <si>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</si>
  <si>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</si>
  <si>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</si>
  <si>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</si>
  <si>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</si>
  <si>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</si>
  <si>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</si>
  <si>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</si>
  <si>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</si>
  <si>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</si>
  <si>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</si>
  <si>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</si>
  <si>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</si>
  <si>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</si>
  <si>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</si>
  <si>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</si>
  <si>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</si>
  <si>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</si>
  <si>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</si>
  <si>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</si>
  <si>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</si>
  <si>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</si>
  <si>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</si>
  <si>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</si>
  <si>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</si>
  <si>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</si>
  <si>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</si>
  <si>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</si>
  <si>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</si>
  <si>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</si>
  <si>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</si>
  <si>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</si>
  <si>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</si>
  <si>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</si>
  <si>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</si>
  <si>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</si>
  <si>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</si>
  <si>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</si>
  <si>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</si>
  <si>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</si>
  <si>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</si>
  <si>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</si>
  <si>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</si>
  <si>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</si>
  <si>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</si>
  <si>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</si>
  <si>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</si>
  <si>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</si>
  <si>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</si>
  <si>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</si>
  <si>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</si>
  <si>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</si>
  <si>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</si>
  <si>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</si>
  <si>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</si>
  <si>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</si>
  <si>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</si>
  <si>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</si>
  <si>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</si>
  <si>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</si>
  <si>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</si>
  <si>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</si>
  <si>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</si>
  <si>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</si>
  <si>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</si>
  <si>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</si>
  <si>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</si>
  <si>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</si>
  <si>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</si>
  <si>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</si>
  <si>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</si>
  <si>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</si>
  <si>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</si>
  <si>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</si>
  <si>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</si>
  <si>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</si>
  <si>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</si>
  <si>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</si>
  <si>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</si>
  <si>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</si>
  <si>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</si>
  <si>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</si>
  <si>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</si>
  <si>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</si>
  <si>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</si>
  <si>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</si>
  <si>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</si>
  <si>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</si>
  <si>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</si>
  <si>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</si>
  <si>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</si>
  <si>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</si>
  <si>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</si>
  <si>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</si>
  <si>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</si>
  <si>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</si>
  <si>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</si>
  <si>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</si>
  <si>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</si>
  <si>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</si>
  <si>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</si>
  <si>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</si>
  <si>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</si>
  <si>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</si>
  <si>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</si>
  <si>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</si>
  <si>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</si>
  <si>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</si>
  <si>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</si>
  <si>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</si>
  <si>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</si>
  <si>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</si>
  <si>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</si>
  <si>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</si>
  <si>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</si>
  <si>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</si>
  <si>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</si>
  <si>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</si>
  <si>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</si>
  <si>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</si>
  <si>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</si>
  <si>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</si>
  <si>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</si>
  <si>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</si>
  <si>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</si>
  <si>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</si>
  <si>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</si>
  <si>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</si>
  <si>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</si>
  <si>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</si>
  <si>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</si>
  <si>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</si>
  <si>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</si>
  <si>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</si>
  <si>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</si>
  <si>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</si>
  <si>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</si>
  <si>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</si>
  <si>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</si>
  <si>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</si>
  <si>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</si>
  <si>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</si>
  <si>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</si>
  <si>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</si>
  <si>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</si>
  <si>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</si>
  <si>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</si>
  <si>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</si>
  <si>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</si>
  <si>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</si>
  <si>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</si>
  <si>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</si>
  <si>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</si>
  <si>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</si>
  <si>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</si>
  <si>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</si>
  <si>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</si>
  <si>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</si>
  <si>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</si>
  <si>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</si>
  <si>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</si>
  <si>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</si>
  <si>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</si>
  <si>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</si>
  <si>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</si>
  <si>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</si>
  <si>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</si>
  <si>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</si>
  <si>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</si>
  <si>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</si>
  <si>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</si>
  <si>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</si>
  <si>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</si>
  <si>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</si>
  <si>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</si>
  <si>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</si>
  <si>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</si>
  <si>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</si>
  <si>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</si>
  <si>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</si>
  <si>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</si>
  <si>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</si>
  <si>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</si>
  <si>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</si>
  <si>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</si>
  <si>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</si>
  <si>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</si>
  <si>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</si>
  <si>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</si>
  <si>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</si>
  <si>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</si>
  <si>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</si>
  <si>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</si>
  <si>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</si>
  <si>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</si>
  <si>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</si>
  <si>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</si>
  <si>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</si>
  <si>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</si>
  <si>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</si>
  <si>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</si>
  <si>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</si>
  <si>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</si>
  <si>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</si>
  <si>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</si>
  <si>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</si>
  <si>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</si>
  <si>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</si>
  <si>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</si>
  <si>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</si>
  <si>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</si>
  <si>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</si>
  <si>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</si>
  <si>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</si>
  <si>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</si>
  <si>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</si>
  <si>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</si>
  <si>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</si>
  <si>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</si>
  <si>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</si>
  <si>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</si>
  <si>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</si>
  <si>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</si>
  <si>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</si>
  <si>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</si>
  <si>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</si>
  <si>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</si>
  <si>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</si>
  <si>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</si>
  <si>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</si>
  <si>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</si>
  <si>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</si>
  <si>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</si>
  <si>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</si>
  <si>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</si>
  <si>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</si>
  <si>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</si>
  <si>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</si>
  <si>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</si>
  <si>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</si>
  <si>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</si>
  <si>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</si>
  <si>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</si>
  <si>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</si>
  <si>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</si>
  <si>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</si>
  <si>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</si>
  <si>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</si>
  <si>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</si>
  <si>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</si>
  <si>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</si>
  <si>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</si>
  <si>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</si>
  <si>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</si>
  <si>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</si>
  <si>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</si>
  <si>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</si>
  <si>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</si>
  <si>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</si>
  <si>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</si>
  <si>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</si>
  <si>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</si>
  <si>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</si>
  <si>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</si>
  <si>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</si>
  <si>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</si>
  <si>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</si>
  <si>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</si>
  <si>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</si>
  <si>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</si>
  <si>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</si>
  <si>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</si>
  <si>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</si>
  <si>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</si>
  <si>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</si>
  <si>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</si>
  <si>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</si>
  <si>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</si>
  <si>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</si>
  <si>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</si>
  <si>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</si>
  <si>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</si>
  <si>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</si>
  <si>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</si>
  <si>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</si>
  <si>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</si>
  <si>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</si>
  <si>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</si>
  <si>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</si>
  <si>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</si>
  <si>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</si>
  <si>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</si>
  <si>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</si>
  <si>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</si>
  <si>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</si>
  <si>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</si>
  <si>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</si>
  <si>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</si>
  <si>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</si>
  <si>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</si>
  <si>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</si>
  <si>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</si>
  <si>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</si>
  <si>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</si>
  <si>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</si>
  <si>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</si>
  <si>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</si>
  <si>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</si>
  <si>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</si>
  <si>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</si>
  <si>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</si>
  <si>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</si>
  <si>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</si>
  <si>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</si>
  <si>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</si>
  <si>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</si>
  <si>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</si>
  <si>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</si>
  <si>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</si>
  <si>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</si>
  <si>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</si>
  <si>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</si>
  <si>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</si>
  <si>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</si>
  <si>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</si>
  <si>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</si>
  <si>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</si>
  <si>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</si>
  <si>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</si>
  <si>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</si>
  <si>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</si>
  <si>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</si>
  <si>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</si>
  <si>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</si>
  <si>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</si>
  <si>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</si>
  <si>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</si>
  <si>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</si>
  <si>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</si>
  <si>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</si>
  <si>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</si>
  <si>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</si>
  <si>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</si>
  <si>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</si>
  <si>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</si>
  <si>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</si>
  <si>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</si>
  <si>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</si>
  <si>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</si>
  <si>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</si>
  <si>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</si>
  <si>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</si>
  <si>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</si>
  <si>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</si>
  <si>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</si>
  <si>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</si>
  <si>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</si>
  <si>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</si>
  <si>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</si>
  <si>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</si>
  <si>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</si>
  <si>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</si>
  <si>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</si>
  <si>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</si>
  <si>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</si>
  <si>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</si>
  <si>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</si>
  <si>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</si>
  <si>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</si>
  <si>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</si>
  <si>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</si>
  <si>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</si>
  <si>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</si>
  <si>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</si>
  <si>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</si>
  <si>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</si>
  <si>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</si>
  <si>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</si>
  <si>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</si>
  <si>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</si>
  <si>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</si>
  <si>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</si>
  <si>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</si>
  <si>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</si>
  <si>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</si>
  <si>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</si>
  <si>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</si>
  <si>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</si>
  <si>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</si>
  <si>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</si>
  <si>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</si>
  <si>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</si>
  <si>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</si>
  <si>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</si>
  <si>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</si>
  <si>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</si>
  <si>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</si>
  <si>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</si>
  <si>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</si>
  <si>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</si>
  <si>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</si>
  <si>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</si>
  <si>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</si>
  <si>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</si>
  <si>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</si>
  <si>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</si>
  <si>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</si>
  <si>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</si>
  <si>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</si>
  <si>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</si>
  <si>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</si>
  <si>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</si>
  <si>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</si>
  <si>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</si>
  <si>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</si>
  <si>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</si>
  <si>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</si>
  <si>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</si>
  <si>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</si>
  <si>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</si>
  <si>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</si>
  <si>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</si>
  <si>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</si>
  <si>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</si>
  <si>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</si>
  <si>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</si>
  <si>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</si>
  <si>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</si>
  <si>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</si>
  <si>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</si>
  <si>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</si>
  <si>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</si>
  <si>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</si>
  <si>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</si>
  <si>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</si>
  <si>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</si>
  <si>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</si>
  <si>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</si>
  <si>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</si>
  <si>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</si>
  <si>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</si>
  <si>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</si>
  <si>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</si>
  <si>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</si>
  <si>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</si>
  <si>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</si>
  <si>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</si>
  <si>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</si>
  <si>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</si>
  <si>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</si>
  <si>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</si>
  <si>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</si>
  <si>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</si>
  <si>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</si>
  <si>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</si>
  <si>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</si>
  <si>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</si>
  <si>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</si>
  <si>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</si>
  <si>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</si>
  <si>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</si>
  <si>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</si>
  <si>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</si>
  <si>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</si>
  <si>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</si>
  <si>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</si>
  <si>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</si>
  <si>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</si>
  <si>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</si>
  <si>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</si>
  <si>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</si>
  <si>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</si>
  <si>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</si>
  <si>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</si>
  <si>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</si>
  <si>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</si>
  <si>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</si>
  <si>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</si>
  <si>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</si>
  <si>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</si>
  <si>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</si>
  <si>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</si>
  <si>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</si>
  <si>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</si>
  <si>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</si>
  <si>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</si>
  <si>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</si>
  <si>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</si>
  <si>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</si>
  <si>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</si>
  <si>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</si>
  <si>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</si>
  <si>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</si>
  <si>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</si>
  <si>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</si>
  <si>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</si>
  <si>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</si>
  <si>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</si>
  <si>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</si>
  <si>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</si>
  <si>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</si>
  <si>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</si>
  <si>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</si>
  <si>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</si>
  <si>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</si>
  <si>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</si>
  <si>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</si>
  <si>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</si>
  <si>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</si>
  <si>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</si>
  <si>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</si>
  <si>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</si>
  <si>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</si>
  <si>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</si>
  <si>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</si>
  <si>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</si>
  <si>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</si>
  <si>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</si>
  <si>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</si>
  <si>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</si>
  <si>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</si>
  <si>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</si>
  <si>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</si>
  <si>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</si>
  <si>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</si>
  <si>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</si>
  <si>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</si>
  <si>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</si>
  <si>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</si>
  <si>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</si>
  <si>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</si>
  <si>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</si>
  <si>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</si>
  <si>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</si>
  <si>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</si>
  <si>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</si>
  <si>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</si>
  <si>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</si>
  <si>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</si>
  <si>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</si>
  <si>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</si>
  <si>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</si>
  <si>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</si>
  <si>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</si>
  <si>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</si>
  <si>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</si>
  <si>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</si>
  <si>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</si>
  <si>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</si>
  <si>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</si>
  <si>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</si>
  <si>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</si>
  <si>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</si>
  <si>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</si>
  <si>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</si>
  <si>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</si>
  <si>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</si>
  <si>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</si>
  <si>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</si>
  <si>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</si>
  <si>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</si>
  <si>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</si>
  <si>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</si>
  <si>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</si>
  <si>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</si>
  <si>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</si>
  <si>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</si>
  <si>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</si>
  <si>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</si>
  <si>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</si>
  <si>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</si>
  <si>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</si>
  <si>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</si>
  <si>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</si>
  <si>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</si>
  <si>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</si>
  <si>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</si>
  <si>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</si>
  <si>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</si>
  <si>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</si>
  <si>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</si>
  <si>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</si>
  <si>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</si>
  <si>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</si>
  <si>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</si>
  <si>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</si>
  <si>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</si>
  <si>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</si>
  <si>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</si>
  <si>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</si>
  <si>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</si>
  <si>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</si>
  <si>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</si>
  <si>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</si>
  <si>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</si>
  <si>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</si>
  <si>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</si>
  <si>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</si>
  <si>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</si>
  <si>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</si>
  <si>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</si>
  <si>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</si>
  <si>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</si>
  <si>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</si>
  <si>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</si>
  <si>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</si>
  <si>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</si>
  <si>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</si>
  <si>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</si>
  <si>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</si>
  <si>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</si>
  <si>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</si>
  <si>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</si>
  <si>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</si>
  <si>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</si>
  <si>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</si>
  <si>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</si>
  <si>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</si>
  <si>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</si>
  <si>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</si>
  <si>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</si>
  <si>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</si>
  <si>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</si>
  <si>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</si>
  <si>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</si>
  <si>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</si>
  <si>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</si>
  <si>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</si>
  <si>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</si>
  <si>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</si>
  <si>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</si>
  <si>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</si>
  <si>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</si>
  <si>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</si>
  <si>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</si>
  <si>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</si>
  <si>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</si>
  <si>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</si>
  <si>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</si>
  <si>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</si>
  <si>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</si>
  <si>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</si>
  <si>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</si>
  <si>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</si>
  <si>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</si>
  <si>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</si>
  <si>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</si>
  <si>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</si>
  <si>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</si>
  <si>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</si>
  <si>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</si>
  <si>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</si>
  <si>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</si>
  <si>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</si>
  <si>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</si>
  <si>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</si>
  <si>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</si>
  <si>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</si>
  <si>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</si>
  <si>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</si>
  <si>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</si>
  <si>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</si>
  <si>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</si>
  <si>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</si>
  <si>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</si>
  <si>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</si>
  <si>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</si>
  <si>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</si>
  <si>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</si>
  <si>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</si>
  <si>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</si>
  <si>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</si>
  <si>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</si>
  <si>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</si>
  <si>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</si>
  <si>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</si>
  <si>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</si>
  <si>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</si>
  <si>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</si>
  <si>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</si>
  <si>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</si>
  <si>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</si>
  <si>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</si>
  <si>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</si>
  <si>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</si>
  <si>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</si>
  <si>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</si>
  <si>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</si>
  <si>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</si>
  <si>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</si>
  <si>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</si>
  <si>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</si>
  <si>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</si>
  <si>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</si>
  <si>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</si>
  <si>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</si>
  <si>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</si>
  <si>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</si>
  <si>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</si>
  <si>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</si>
  <si>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</si>
  <si>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</si>
  <si>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</si>
  <si>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</si>
  <si>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</si>
  <si>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</si>
  <si>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</si>
  <si>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</si>
  <si>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</si>
  <si>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</si>
  <si>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</si>
  <si>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</si>
  <si>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</si>
  <si>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</si>
  <si>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</si>
  <si>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</si>
  <si>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</si>
  <si>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</si>
  <si>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</si>
  <si>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</si>
  <si>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</si>
  <si>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</si>
  <si>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</si>
  <si>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</si>
  <si>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</si>
  <si>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</si>
  <si>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</si>
  <si>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</si>
  <si>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</si>
  <si>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</si>
  <si>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</si>
  <si>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</si>
  <si>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</si>
  <si>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</si>
  <si>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</si>
  <si>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</si>
  <si>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</si>
  <si>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</si>
  <si>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</si>
  <si>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</si>
  <si>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</si>
  <si>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</si>
  <si>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</si>
  <si>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</si>
  <si>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</si>
  <si>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</si>
  <si>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</si>
  <si>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</si>
  <si>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</si>
  <si>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</si>
  <si>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</si>
  <si>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</si>
  <si>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</si>
  <si>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</si>
  <si>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</si>
  <si>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</si>
  <si>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</si>
  <si>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</si>
  <si>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</si>
  <si>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</si>
  <si>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</si>
  <si>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</si>
  <si>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</si>
  <si>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</si>
  <si>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</si>
  <si>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</si>
  <si>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</si>
  <si>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</si>
  <si>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</si>
  <si>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</si>
  <si>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</si>
  <si>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</si>
  <si>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</si>
  <si>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</si>
  <si>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</si>
  <si>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</si>
  <si>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</si>
  <si>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</si>
  <si>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</si>
  <si>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</si>
  <si>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</si>
  <si>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</si>
  <si>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</si>
  <si>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</si>
  <si>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</si>
  <si>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</si>
  <si>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</si>
  <si>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</si>
  <si>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</si>
  <si>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</si>
  <si>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</si>
  <si>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</si>
  <si>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</si>
  <si>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</si>
  <si>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</si>
  <si>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</si>
  <si>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</si>
  <si>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</si>
  <si>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</si>
  <si>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</si>
  <si>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</si>
  <si>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</si>
  <si>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</si>
  <si>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</si>
  <si>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</si>
  <si>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</si>
  <si>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</si>
  <si>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</si>
  <si>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</si>
  <si>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</si>
  <si>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</si>
  <si>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</si>
  <si>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</si>
  <si>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</si>
  <si>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</si>
  <si>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</si>
  <si>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</si>
  <si>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</si>
  <si>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</si>
  <si>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</si>
  <si>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</si>
  <si>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</si>
  <si>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</si>
  <si>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</si>
  <si>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</si>
  <si>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</si>
  <si>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</si>
  <si>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</si>
  <si>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</si>
  <si>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</si>
  <si>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</si>
  <si>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</si>
  <si>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</si>
  <si>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</si>
  <si>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</si>
  <si>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</si>
  <si>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</si>
  <si>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</si>
  <si>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</si>
  <si>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</si>
  <si>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</si>
  <si>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</si>
  <si>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</si>
  <si>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</si>
  <si>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</si>
  <si>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</si>
  <si>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</si>
  <si>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</si>
  <si>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</si>
  <si>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</si>
  <si>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</si>
  <si>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</si>
  <si>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</si>
  <si>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</si>
  <si>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</si>
  <si>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</si>
  <si>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</si>
  <si>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</si>
  <si>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</si>
  <si>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</si>
  <si>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</si>
  <si>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</si>
  <si>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</si>
  <si>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</si>
  <si>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</si>
  <si>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</si>
  <si>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</si>
  <si>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</si>
  <si>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</si>
  <si>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</si>
  <si>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</si>
  <si>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</si>
  <si>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</si>
  <si>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</si>
  <si>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</si>
  <si>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</si>
  <si>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</si>
  <si>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</si>
  <si>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</si>
  <si>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</si>
  <si>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</si>
  <si>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</si>
  <si>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</si>
  <si>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</si>
  <si>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</si>
  <si>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</si>
  <si>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</si>
  <si>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</si>
  <si>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</si>
  <si>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</si>
  <si>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</si>
  <si>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</si>
  <si>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</si>
  <si>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</si>
  <si>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</si>
  <si>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</si>
  <si>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</si>
  <si>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</si>
  <si>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</si>
  <si>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</si>
  <si>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</si>
  <si>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</si>
  <si>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</si>
  <si>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</si>
  <si>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</si>
  <si>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</si>
  <si>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</si>
  <si>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</si>
  <si>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</si>
  <si>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</si>
  <si>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</si>
  <si>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</si>
  <si>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</si>
  <si>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</si>
  <si>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</si>
  <si>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</si>
  <si>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</si>
  <si>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</si>
  <si>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</si>
  <si>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</si>
  <si>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</si>
  <si>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</si>
  <si>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</si>
  <si>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</si>
  <si>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</si>
  <si>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</si>
  <si>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</si>
  <si>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</si>
  <si>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</si>
  <si>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</si>
  <si>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</si>
  <si>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</si>
  <si>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</si>
  <si>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</si>
  <si>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</si>
  <si>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</si>
  <si>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</si>
  <si>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</si>
  <si>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</si>
  <si>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</si>
  <si>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</si>
  <si>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</si>
  <si>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</si>
  <si>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</si>
  <si>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</si>
  <si>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</si>
  <si>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</si>
  <si>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</si>
  <si>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</si>
  <si>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</si>
  <si>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</si>
  <si>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</si>
  <si>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</si>
  <si>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</si>
  <si>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</si>
  <si>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</si>
  <si>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</si>
  <si>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</si>
  <si>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</si>
  <si>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</si>
  <si>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</si>
  <si>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</si>
  <si>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</si>
  <si>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</si>
  <si>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</si>
  <si>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</si>
  <si>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</si>
  <si>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</si>
  <si>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</si>
  <si>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</si>
  <si>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</si>
  <si>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</si>
  <si>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</si>
  <si>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</si>
  <si>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</si>
  <si>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</si>
  <si>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</si>
  <si>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</si>
  <si>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</si>
  <si>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</si>
  <si>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</si>
  <si>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</si>
  <si>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</si>
  <si>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</si>
  <si>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</si>
  <si>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</si>
  <si>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</si>
  <si>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</si>
  <si>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</si>
  <si>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</si>
  <si>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</si>
  <si>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</si>
  <si>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</si>
  <si>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</si>
  <si>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</si>
  <si>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</si>
  <si>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</si>
  <si>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</si>
  <si>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</si>
  <si>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</si>
  <si>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</si>
  <si>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</si>
  <si>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</si>
  <si>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</si>
  <si>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</si>
  <si>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</si>
  <si>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</si>
  <si>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</si>
  <si>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</si>
  <si>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</si>
  <si>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</si>
  <si>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</si>
  <si>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</si>
  <si>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</si>
  <si>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</si>
  <si>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</si>
  <si>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</si>
  <si>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</si>
  <si>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</si>
  <si>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</si>
  <si>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</si>
  <si>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</si>
  <si>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</si>
  <si>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</si>
  <si>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</si>
  <si>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</si>
  <si>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</si>
  <si>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</si>
  <si>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</si>
  <si>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</si>
  <si>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</si>
  <si>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</si>
  <si>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</si>
  <si>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</si>
  <si>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</si>
  <si>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</si>
  <si>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</si>
  <si>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</si>
  <si>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</si>
  <si>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</si>
  <si>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</si>
  <si>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</si>
  <si>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</si>
  <si>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</si>
  <si>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</si>
  <si>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</si>
  <si>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</si>
  <si>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</si>
  <si>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</si>
  <si>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</si>
  <si>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</si>
  <si>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</si>
  <si>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</si>
  <si>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</si>
  <si>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</si>
  <si>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</si>
  <si>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</si>
  <si>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</si>
  <si>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</si>
  <si>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</si>
  <si>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</si>
  <si>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</si>
  <si>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</si>
  <si>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</si>
  <si>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</si>
  <si>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</si>
  <si>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</si>
  <si>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</si>
  <si>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</si>
  <si>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</si>
  <si>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</si>
  <si>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</si>
  <si>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</si>
  <si>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</si>
  <si>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</si>
  <si>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</si>
  <si>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</si>
  <si>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</si>
  <si>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</si>
  <si>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</si>
  <si>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</si>
  <si>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</si>
  <si>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</si>
  <si>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</si>
  <si>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</si>
  <si>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</si>
  <si>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</si>
  <si>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</si>
  <si>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</si>
  <si>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</si>
  <si>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</si>
  <si>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</si>
  <si>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</si>
  <si>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</si>
  <si>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</si>
  <si>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</si>
  <si>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</si>
  <si>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</si>
  <si>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</si>
  <si>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</si>
  <si>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</si>
  <si>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</si>
  <si>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</si>
  <si>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</si>
  <si>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</si>
  <si>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</si>
  <si>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</si>
  <si>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</si>
  <si>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</si>
  <si>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</si>
  <si>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</si>
  <si>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</si>
  <si>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</si>
  <si>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</si>
  <si>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</si>
  <si>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</si>
  <si>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</si>
  <si>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</si>
  <si>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</si>
  <si>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</si>
  <si>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</si>
  <si>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</si>
  <si>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</si>
  <si>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</si>
  <si>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</si>
  <si>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</si>
  <si>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</si>
  <si>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</si>
  <si>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</si>
  <si>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</si>
  <si>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</si>
  <si>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</si>
  <si>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</si>
  <si>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</si>
  <si>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</si>
  <si>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</si>
  <si>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</si>
  <si>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</si>
  <si>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</si>
  <si>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</si>
  <si>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</si>
  <si>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</si>
  <si>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</si>
  <si>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</si>
  <si>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</si>
  <si>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</si>
  <si>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</si>
  <si>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</si>
  <si>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</si>
  <si>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</si>
  <si>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</si>
  <si>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</si>
  <si>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</si>
  <si>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</si>
  <si>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</si>
  <si>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</si>
  <si>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</si>
  <si>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</si>
  <si>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</si>
  <si>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</si>
  <si>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</si>
  <si>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</si>
  <si>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</si>
  <si>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</si>
  <si>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</si>
  <si>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</si>
  <si>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</si>
  <si>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</si>
  <si>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</si>
  <si>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</si>
  <si>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</si>
  <si>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</si>
  <si>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</si>
  <si>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</si>
  <si>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</si>
  <si>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</si>
  <si>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</si>
  <si>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</si>
  <si>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</si>
  <si>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</si>
  <si>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</si>
  <si>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</si>
  <si>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</si>
  <si>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</si>
  <si>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</si>
  <si>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</si>
  <si>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</si>
  <si>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</si>
  <si>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</si>
  <si>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</si>
  <si>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</si>
  <si>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</si>
  <si>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</si>
  <si>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</si>
  <si>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</si>
  <si>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</si>
  <si>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</si>
  <si>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</si>
  <si>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</si>
  <si>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</si>
  <si>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</si>
  <si>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</si>
  <si>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</si>
  <si>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</si>
  <si>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</si>
  <si>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</si>
  <si>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</si>
  <si>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</si>
  <si>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</si>
  <si>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</si>
  <si>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</si>
  <si>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</si>
  <si>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</si>
  <si>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</si>
  <si>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</si>
  <si>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</si>
  <si>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</si>
  <si>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</si>
  <si>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</si>
  <si>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</si>
  <si>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</si>
  <si>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</si>
  <si>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</si>
  <si>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</si>
  <si>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</si>
  <si>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</si>
  <si>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</si>
  <si>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</si>
  <si>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</si>
  <si>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</si>
  <si>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</si>
  <si>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</si>
  <si>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</si>
  <si>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</si>
  <si>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</si>
  <si>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</si>
  <si>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</si>
  <si>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</si>
  <si>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</si>
  <si>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</si>
  <si>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</si>
  <si>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</si>
  <si>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</si>
  <si>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</si>
  <si>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</si>
  <si>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</si>
  <si>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</si>
  <si>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</si>
  <si>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</si>
  <si>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</si>
  <si>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</si>
  <si>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</si>
  <si>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</si>
  <si>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</si>
  <si>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</si>
  <si>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</si>
  <si>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</si>
  <si>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</si>
  <si>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</si>
  <si>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</si>
  <si>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</si>
  <si>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</si>
  <si>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</si>
  <si>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</si>
  <si>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</si>
  <si>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</si>
  <si>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</si>
  <si>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</si>
  <si>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</si>
  <si>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</si>
  <si>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</si>
  <si>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</si>
  <si>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</si>
  <si>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</si>
  <si>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</si>
  <si>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</si>
  <si>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</si>
  <si>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</si>
  <si>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</si>
  <si>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</si>
  <si>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</si>
  <si>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</si>
  <si>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</si>
  <si>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</si>
  <si>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</si>
  <si>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</si>
  <si>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</si>
  <si>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</si>
  <si>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</si>
  <si>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</si>
  <si>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</si>
  <si>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</si>
  <si>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</si>
  <si>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</si>
  <si>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</si>
  <si>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</si>
  <si>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</si>
  <si>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</si>
  <si>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</si>
  <si>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</si>
  <si>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</si>
  <si>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</si>
  <si>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</si>
  <si>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</si>
  <si>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</si>
  <si>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</si>
  <si>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</si>
  <si>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</si>
  <si>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</si>
  <si>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</si>
  <si>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</si>
  <si>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</si>
  <si>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</si>
  <si>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</si>
  <si>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</si>
  <si>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</si>
  <si>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</si>
  <si>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</si>
  <si>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</si>
  <si>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</si>
  <si>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</si>
  <si>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</si>
  <si>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</si>
  <si>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</si>
  <si>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</si>
  <si>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</si>
  <si>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</si>
  <si>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</si>
  <si>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</si>
  <si>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</si>
  <si>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</si>
  <si>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</si>
  <si>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</si>
  <si>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</si>
  <si>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</si>
  <si>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</si>
  <si>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</si>
  <si>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</si>
  <si>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</si>
  <si>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</si>
  <si>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</si>
  <si>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</si>
  <si>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</si>
  <si>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</si>
  <si>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</si>
  <si>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</si>
  <si>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</si>
  <si>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</si>
  <si>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</si>
  <si>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</si>
  <si>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</si>
  <si>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</si>
  <si>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</si>
  <si>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</si>
  <si>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</si>
  <si>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</si>
  <si>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</si>
  <si>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</si>
  <si>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</si>
  <si>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</si>
  <si>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</si>
  <si>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</si>
  <si>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</si>
  <si>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</si>
  <si>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</si>
  <si>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</si>
  <si>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</si>
  <si>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</si>
  <si>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</si>
  <si>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</si>
  <si>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</si>
  <si>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</si>
  <si>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</si>
  <si>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</si>
  <si>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</si>
  <si>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</si>
  <si>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</si>
  <si>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</si>
  <si>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</si>
  <si>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</si>
  <si>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</si>
  <si>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</si>
  <si>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</si>
  <si>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</si>
  <si>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</si>
  <si>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</si>
  <si>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</si>
  <si>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</si>
  <si>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</si>
  <si>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</si>
  <si>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</si>
  <si>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</si>
  <si>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</si>
  <si>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</si>
  <si>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</si>
  <si>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</si>
  <si>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</si>
  <si>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</si>
  <si>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</si>
  <si>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</si>
  <si>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</si>
  <si>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</si>
  <si>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</si>
  <si>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</si>
  <si>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</si>
  <si>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</si>
  <si>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</si>
  <si>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</si>
  <si>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</si>
  <si>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</si>
  <si>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</si>
  <si>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</si>
  <si>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</si>
  <si>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</si>
  <si>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</si>
  <si>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</si>
  <si>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</si>
  <si>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</si>
  <si>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</si>
  <si>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</si>
  <si>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</si>
  <si>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</si>
  <si>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</si>
  <si>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</si>
  <si>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</si>
  <si>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</si>
  <si>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</si>
  <si>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</si>
  <si>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</si>
  <si>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</si>
  <si>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</si>
  <si>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</si>
  <si>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</si>
  <si>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</si>
  <si>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</si>
  <si>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</si>
  <si>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</si>
  <si>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</si>
  <si>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</si>
  <si>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</si>
  <si>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</si>
  <si>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</si>
  <si>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</si>
  <si>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</si>
  <si>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</si>
  <si>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</si>
  <si>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</si>
  <si>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</si>
  <si>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</si>
  <si>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</si>
  <si>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</si>
  <si>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</si>
  <si>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</si>
  <si>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</si>
  <si>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</si>
  <si>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</si>
  <si>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</si>
  <si>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</si>
  <si>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</si>
  <si>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</si>
  <si>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</si>
  <si>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</si>
  <si>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</si>
  <si>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</si>
  <si>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</si>
  <si>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</si>
  <si>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</si>
  <si>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</si>
  <si>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</si>
  <si>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</si>
  <si>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</si>
  <si>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</si>
  <si>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</si>
  <si>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</si>
  <si>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</si>
  <si>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</si>
  <si>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</si>
  <si>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</si>
  <si>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</si>
  <si>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</si>
  <si>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</si>
  <si>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</si>
  <si>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</si>
  <si>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</si>
  <si>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</si>
  <si>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</si>
  <si>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</si>
  <si>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</si>
  <si>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</si>
  <si>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</si>
  <si>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</si>
  <si>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</si>
  <si>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</si>
  <si>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</si>
  <si>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</si>
  <si>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</si>
  <si>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</si>
  <si>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</si>
  <si>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</si>
  <si>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</si>
  <si>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</si>
  <si>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</si>
  <si>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</si>
  <si>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</si>
  <si>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</si>
  <si>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</si>
  <si>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</si>
  <si>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</si>
  <si>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</si>
  <si>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</si>
  <si>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</si>
  <si>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</si>
  <si>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</si>
  <si>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</si>
  <si>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</si>
  <si>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</si>
  <si>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</si>
  <si>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</si>
  <si>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</si>
  <si>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</si>
  <si>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</si>
  <si>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</si>
  <si>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</si>
  <si>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</si>
  <si>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</si>
  <si>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</si>
  <si>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</si>
  <si>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</si>
  <si>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</si>
  <si>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</si>
  <si>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</si>
  <si>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</si>
  <si>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</si>
  <si>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</si>
  <si>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</si>
  <si>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</si>
  <si>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</si>
  <si>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</si>
  <si>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</si>
  <si>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</si>
  <si>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</si>
  <si>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</si>
  <si>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</si>
  <si>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</si>
  <si>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</si>
  <si>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</si>
  <si>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</si>
  <si>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</si>
  <si>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</si>
  <si>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</si>
  <si>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</si>
  <si>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</si>
  <si>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</si>
  <si>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</si>
  <si>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</si>
  <si>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</si>
  <si>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</si>
  <si>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</si>
  <si>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</si>
  <si>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</si>
  <si>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</si>
  <si>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</si>
  <si>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</si>
  <si>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</si>
  <si>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</si>
  <si>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</si>
  <si>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</si>
  <si>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</si>
  <si>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</si>
  <si>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</si>
  <si>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</si>
  <si>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</si>
  <si>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</si>
  <si>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</si>
  <si>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</si>
  <si>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</si>
  <si>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</si>
  <si>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</si>
  <si>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</si>
  <si>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</si>
  <si>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</si>
  <si>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</si>
  <si>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</si>
  <si>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</si>
  <si>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</si>
  <si>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</si>
  <si>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</si>
  <si>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</si>
  <si>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</si>
  <si>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</si>
  <si>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</si>
  <si>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</si>
  <si>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</si>
  <si>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</si>
  <si>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</si>
  <si>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</si>
  <si>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</si>
  <si>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</si>
  <si>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</si>
  <si>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</si>
  <si>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</si>
  <si>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</si>
  <si>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</si>
  <si>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</si>
  <si>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</si>
  <si>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</si>
  <si>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</si>
  <si>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</si>
  <si>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</si>
  <si>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</si>
  <si>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</si>
  <si>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</si>
  <si>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</si>
  <si>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</si>
  <si>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</si>
  <si>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</si>
  <si>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</si>
  <si>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</si>
  <si>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</si>
  <si>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</si>
  <si>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</si>
  <si>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</si>
  <si>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</si>
  <si>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</si>
  <si>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</si>
  <si>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</si>
  <si>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</si>
  <si>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</si>
  <si>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</si>
  <si>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</si>
  <si>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</si>
  <si>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</si>
  <si>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</si>
  <si>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</si>
  <si>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</si>
  <si>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</si>
  <si>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</si>
  <si>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</si>
  <si>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</si>
  <si>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</si>
  <si>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</si>
  <si>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</si>
  <si>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</si>
  <si>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</si>
  <si>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</si>
  <si>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</si>
  <si>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</si>
  <si>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</si>
  <si>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</si>
  <si>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</si>
  <si>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</si>
  <si>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</si>
  <si>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</si>
  <si>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</si>
  <si>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</si>
  <si>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</si>
  <si>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</si>
  <si>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</si>
  <si>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</si>
  <si>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</si>
  <si>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</si>
  <si>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</si>
  <si>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</si>
  <si>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</si>
  <si>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</si>
  <si>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</si>
  <si>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</si>
  <si>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</si>
  <si>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</si>
  <si>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</si>
  <si>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</si>
  <si>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</si>
  <si>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</si>
  <si>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</si>
  <si>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</si>
  <si>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</si>
  <si>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</si>
  <si>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</si>
  <si>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</si>
  <si>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</si>
  <si>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</si>
  <si>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</si>
  <si>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</si>
  <si>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</si>
  <si>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</si>
  <si>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</si>
  <si>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</si>
  <si>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</si>
  <si>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</si>
  <si>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</si>
  <si>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</si>
  <si>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</si>
  <si>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</si>
  <si>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</si>
  <si>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</si>
  <si>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</si>
  <si>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</si>
  <si>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</si>
  <si>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</si>
  <si>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</si>
  <si>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</si>
  <si>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</si>
  <si>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</si>
  <si>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</si>
  <si>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</si>
  <si>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</si>
  <si>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</si>
  <si>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</si>
  <si>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</si>
  <si>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</si>
  <si>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</si>
  <si>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</si>
  <si>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</si>
  <si>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</si>
  <si>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</si>
  <si>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</si>
  <si>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</si>
  <si>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</si>
  <si>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</si>
  <si>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</si>
  <si>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</si>
  <si>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</si>
  <si>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</si>
  <si>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</si>
  <si>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</si>
  <si>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</si>
  <si>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</si>
  <si>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</si>
  <si>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</si>
  <si>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</si>
  <si>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</si>
  <si>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</si>
  <si>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</si>
  <si>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</si>
  <si>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</si>
  <si>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</si>
  <si>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</si>
  <si>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</si>
  <si>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</si>
  <si>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</si>
  <si>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</si>
  <si>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</si>
  <si>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</si>
  <si>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</si>
  <si>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</si>
  <si>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</si>
  <si>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</si>
  <si>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</si>
  <si>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</si>
  <si>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</si>
  <si>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</si>
  <si>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</si>
  <si>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</si>
  <si>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</si>
  <si>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</si>
  <si>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</si>
  <si>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</si>
  <si>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</si>
  <si>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</si>
  <si>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</si>
  <si>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</si>
  <si>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</si>
  <si>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</si>
  <si>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</si>
  <si>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</si>
  <si>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</si>
  <si>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</si>
  <si>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</si>
  <si>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</si>
  <si>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</si>
  <si>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</si>
  <si>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</si>
  <si>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</si>
  <si>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</si>
  <si>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</si>
  <si>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</si>
  <si>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</si>
  <si>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</si>
  <si>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</si>
  <si>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</si>
  <si>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</si>
  <si>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</si>
  <si>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</si>
  <si>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</si>
  <si>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</si>
  <si>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</si>
  <si>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</si>
  <si>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</si>
  <si>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</si>
  <si>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</si>
  <si>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</si>
  <si>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</si>
  <si>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</si>
  <si>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</si>
  <si>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</si>
  <si>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</si>
  <si>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</si>
  <si>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</si>
  <si>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</si>
  <si>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</si>
  <si>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</si>
  <si>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</si>
  <si>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</si>
  <si>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</si>
  <si>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</si>
  <si>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</si>
  <si>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</si>
  <si>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</si>
  <si>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</si>
  <si>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</si>
  <si>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</si>
  <si>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</si>
  <si>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</si>
  <si>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</si>
  <si>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</si>
  <si>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</si>
  <si>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</si>
  <si>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</si>
  <si>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</si>
  <si>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</si>
  <si>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</si>
  <si>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</si>
  <si>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</si>
  <si>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</si>
  <si>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</si>
  <si>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</si>
  <si>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</si>
  <si>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</si>
  <si>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</si>
  <si>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</si>
  <si>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</si>
  <si>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</si>
  <si>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</si>
  <si>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</si>
  <si>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</si>
  <si>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</si>
  <si>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</si>
  <si>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</si>
  <si>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</si>
  <si>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</si>
  <si>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</si>
  <si>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</si>
  <si>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</si>
  <si>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</si>
  <si>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</si>
  <si>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</si>
  <si>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</si>
  <si>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</si>
  <si>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</si>
  <si>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</si>
  <si>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</si>
  <si>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</si>
  <si>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</si>
  <si>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</si>
  <si>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</si>
  <si>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</si>
  <si>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</si>
  <si>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</si>
  <si>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</si>
  <si>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</si>
  <si>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</si>
  <si>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</si>
  <si>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</si>
  <si>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</si>
  <si>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</si>
  <si>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</si>
  <si>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</si>
  <si>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</si>
  <si>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</si>
  <si>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</si>
  <si>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</si>
  <si>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</si>
  <si>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</si>
  <si>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</si>
  <si>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</si>
  <si>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</si>
  <si>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</si>
  <si>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</si>
  <si>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</si>
  <si>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</si>
  <si>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</si>
  <si>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</si>
  <si>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</si>
  <si>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</si>
  <si>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</si>
  <si>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</si>
  <si>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</si>
  <si>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</si>
  <si>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</si>
  <si>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</si>
  <si>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</si>
  <si>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</si>
  <si>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</si>
  <si>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</si>
  <si>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</si>
  <si>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</si>
  <si>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</si>
  <si>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</si>
  <si>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</si>
  <si>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</si>
  <si>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</si>
  <si>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</si>
  <si>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</si>
  <si>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</si>
  <si>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</si>
  <si>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</si>
  <si>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</si>
  <si>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</si>
  <si>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</si>
  <si>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</si>
  <si>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</si>
  <si>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</si>
  <si>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</si>
  <si>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</si>
  <si>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</si>
  <si>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</si>
  <si>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</si>
  <si>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</si>
  <si>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</si>
  <si>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</si>
  <si>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</si>
  <si>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</si>
  <si>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</si>
  <si>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</si>
  <si>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</si>
  <si>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</si>
  <si>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</si>
  <si>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</si>
  <si>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</si>
  <si>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</si>
  <si>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</si>
  <si>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</si>
  <si>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</si>
  <si>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</si>
  <si>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</si>
  <si>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</si>
  <si>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</si>
  <si>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</si>
  <si>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</si>
  <si>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</si>
  <si>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</si>
  <si>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</si>
  <si>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</si>
  <si>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</si>
  <si>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</si>
  <si>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</si>
  <si>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</si>
  <si>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</si>
  <si>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</si>
  <si>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</si>
  <si>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</si>
  <si>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</si>
  <si>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</si>
  <si>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</si>
  <si>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</si>
  <si>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</si>
  <si>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</si>
  <si>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</si>
  <si>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</si>
  <si>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</si>
  <si>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</si>
  <si>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</si>
  <si>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</si>
  <si>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</si>
  <si>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</si>
  <si>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</si>
  <si>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</si>
  <si>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</si>
  <si>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</si>
  <si>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</si>
  <si>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</si>
  <si>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</si>
  <si>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</si>
  <si>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</si>
  <si>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</si>
  <si>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</si>
  <si>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</si>
  <si>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</si>
  <si>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</si>
  <si>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</si>
  <si>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</si>
  <si>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</si>
  <si>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</si>
  <si>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</si>
  <si>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</si>
  <si>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</si>
  <si>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</si>
  <si>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</si>
  <si>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</si>
  <si>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</si>
  <si>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</si>
  <si>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</si>
  <si>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</si>
  <si>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</si>
  <si>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</si>
  <si>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</si>
  <si>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</si>
  <si>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</si>
  <si>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</si>
  <si>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</si>
  <si>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</si>
  <si>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</si>
  <si>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</si>
  <si>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</si>
  <si>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</si>
  <si>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</si>
  <si>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</si>
  <si>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</si>
  <si>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</si>
  <si>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</si>
  <si>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</si>
  <si>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</si>
  <si>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</si>
  <si>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</si>
  <si>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</si>
  <si>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</si>
  <si>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</si>
  <si>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</si>
  <si>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</si>
  <si>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</si>
  <si>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</si>
  <si>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</si>
  <si>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</si>
  <si>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</si>
  <si>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</si>
  <si>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</si>
  <si>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</si>
  <si>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</si>
  <si>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</si>
  <si>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</si>
  <si>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</si>
  <si>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</si>
  <si>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</si>
  <si>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</si>
  <si>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</si>
  <si>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</si>
  <si>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</si>
  <si>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</si>
  <si>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</si>
  <si>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</si>
  <si>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</si>
  <si>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</si>
  <si>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</si>
  <si>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</si>
  <si>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</si>
  <si>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</si>
  <si>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</si>
  <si>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</si>
  <si>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</si>
  <si>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</si>
  <si>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</si>
  <si>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</si>
  <si>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</si>
  <si>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</si>
  <si>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</si>
  <si>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</si>
  <si>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</si>
  <si>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</si>
  <si>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</si>
  <si>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</si>
  <si>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</si>
  <si>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</si>
  <si>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</si>
  <si>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</si>
  <si>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</si>
  <si>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</si>
  <si>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</si>
  <si>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</si>
  <si>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</si>
  <si>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</si>
  <si>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</si>
  <si>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</si>
  <si>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</si>
  <si>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</si>
  <si>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</si>
  <si>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</si>
  <si>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</si>
  <si>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</si>
  <si>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</si>
  <si>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</si>
  <si>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</si>
  <si>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</si>
  <si>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</si>
  <si>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</si>
  <si>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</si>
  <si>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</si>
  <si>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</si>
  <si>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</si>
  <si>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</si>
  <si>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</si>
  <si>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</si>
  <si>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</si>
  <si>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</si>
  <si>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</si>
  <si>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</si>
  <si>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</si>
  <si>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</si>
  <si>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</si>
  <si>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</si>
  <si>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</si>
  <si>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</si>
  <si>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</si>
  <si>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</si>
  <si>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</si>
  <si>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</si>
  <si>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</si>
  <si>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</si>
  <si>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</si>
  <si>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</si>
  <si>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</si>
  <si>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</si>
  <si>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</si>
  <si>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</si>
  <si>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</si>
  <si>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</si>
  <si>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</si>
  <si>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</si>
  <si>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</si>
  <si>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</si>
  <si>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</si>
  <si>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</si>
  <si>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</si>
  <si>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</si>
  <si>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</si>
  <si>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</si>
  <si>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</si>
  <si>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</si>
  <si>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</si>
  <si>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</si>
  <si>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</si>
  <si>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</si>
  <si>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</si>
  <si>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</si>
  <si>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</si>
  <si>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</si>
  <si>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</si>
  <si>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</si>
  <si>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</si>
  <si>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</si>
  <si>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</si>
  <si>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</si>
  <si>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</si>
  <si>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</si>
  <si>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</si>
  <si>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</si>
  <si>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</si>
  <si>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</si>
  <si>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</si>
  <si>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</si>
  <si>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</si>
  <si>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</si>
  <si>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</si>
  <si>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</si>
  <si>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</si>
  <si>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</si>
  <si>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</si>
  <si>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</si>
  <si>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</si>
  <si>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</si>
  <si>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</si>
  <si>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</si>
  <si>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</si>
  <si>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</si>
  <si>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</si>
  <si>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</si>
  <si>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</si>
  <si>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</si>
  <si>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</si>
  <si>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</si>
  <si>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</si>
  <si>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</si>
  <si>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</si>
  <si>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</si>
  <si>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</si>
  <si>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</si>
  <si>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</si>
  <si>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</si>
  <si>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</si>
  <si>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</si>
  <si>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</si>
  <si>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</si>
  <si>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</si>
  <si>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</si>
  <si>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</si>
  <si>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</si>
  <si>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</si>
  <si>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</si>
  <si>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</si>
  <si>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</si>
  <si>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</si>
  <si>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</si>
  <si>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</si>
  <si>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</si>
  <si>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</si>
  <si>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</si>
  <si>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</si>
  <si>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</si>
  <si>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</si>
  <si>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</si>
  <si>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</si>
  <si>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</si>
  <si>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</si>
  <si>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</si>
  <si>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</si>
  <si>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</si>
  <si>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</si>
  <si>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</si>
  <si>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</si>
  <si>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</si>
  <si>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</si>
  <si>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</si>
  <si>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</si>
  <si>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</si>
  <si>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</si>
  <si>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</si>
  <si>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</si>
  <si>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</si>
  <si>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</si>
  <si>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</si>
  <si>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</si>
  <si>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</si>
  <si>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</si>
  <si>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</si>
  <si>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</si>
  <si>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</si>
  <si>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</si>
  <si>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</si>
  <si>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</si>
  <si>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</si>
  <si>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</si>
  <si>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</si>
  <si>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</si>
  <si>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</si>
  <si>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</si>
  <si>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</si>
  <si>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</si>
  <si>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</si>
  <si>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</si>
  <si>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</si>
  <si>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</si>
  <si>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</si>
  <si>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</si>
  <si>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</si>
  <si>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</si>
  <si>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</si>
  <si>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</si>
  <si>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</si>
  <si>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</si>
  <si>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</si>
  <si>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</si>
  <si>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</si>
  <si>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</si>
  <si>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</si>
  <si>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</si>
  <si>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</si>
  <si>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</si>
  <si>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</si>
  <si>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</si>
  <si>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</si>
  <si>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</si>
  <si>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</si>
  <si>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</si>
  <si>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</si>
  <si>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</si>
  <si>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</si>
  <si>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</si>
  <si>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</si>
  <si>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</si>
  <si>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</si>
  <si>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</si>
  <si>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</si>
  <si>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</si>
  <si>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</si>
  <si>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</si>
  <si>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</si>
  <si>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</si>
  <si>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</si>
  <si>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</si>
  <si>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</si>
  <si>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</si>
  <si>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</si>
  <si>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</si>
  <si>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</si>
  <si>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</si>
  <si>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</si>
  <si>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</si>
  <si>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</si>
  <si>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</si>
  <si>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</si>
  <si>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</si>
  <si>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</si>
  <si>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</si>
  <si>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</si>
  <si>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</si>
  <si>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</si>
  <si>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</si>
  <si>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</si>
  <si>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</si>
  <si>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</si>
  <si>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</si>
  <si>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</si>
  <si>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</si>
  <si>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</si>
  <si>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</si>
  <si>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</si>
  <si>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</si>
  <si>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</si>
  <si>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</si>
  <si>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</si>
  <si>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</si>
  <si>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</si>
  <si>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</si>
  <si>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</si>
  <si>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</si>
  <si>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</si>
  <si>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</si>
  <si>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</si>
  <si>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</si>
  <si>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</si>
  <si>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</si>
  <si>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</si>
  <si>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</si>
  <si>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</si>
  <si>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</si>
  <si>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</si>
  <si>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</si>
  <si>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</si>
  <si>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</si>
  <si>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</si>
  <si>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</si>
  <si>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</si>
  <si>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</si>
  <si>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</si>
  <si>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</si>
  <si>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</si>
  <si>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</si>
  <si>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</si>
  <si>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</si>
  <si>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</si>
  <si>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</si>
  <si>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</si>
  <si>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</si>
  <si>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</si>
  <si>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</si>
  <si>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</si>
  <si>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</si>
  <si>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</si>
  <si>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</si>
  <si>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</si>
  <si>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</si>
  <si>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</si>
  <si>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</si>
  <si>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</si>
  <si>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</si>
  <si>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</si>
  <si>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</si>
  <si>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</si>
  <si>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</si>
  <si>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</si>
  <si>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</si>
  <si>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</si>
  <si>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</si>
  <si>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</si>
  <si>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</si>
  <si>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</si>
  <si>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</si>
  <si>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</si>
  <si>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</si>
  <si>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</si>
  <si>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</si>
  <si>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</si>
  <si>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</si>
  <si>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</si>
  <si>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</si>
  <si>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</si>
  <si>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</si>
  <si>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</si>
  <si>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</si>
  <si>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</si>
  <si>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</si>
  <si>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</si>
  <si>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</si>
  <si>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</si>
  <si>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</si>
  <si>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</si>
  <si>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</si>
  <si>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</si>
  <si>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</si>
  <si>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</si>
  <si>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</si>
  <si>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</si>
  <si>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</si>
  <si>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</si>
  <si>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</si>
  <si>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</si>
  <si>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</si>
  <si>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</si>
  <si>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</si>
  <si>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</si>
  <si>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</si>
  <si>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</si>
  <si>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</si>
  <si>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</si>
  <si>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</si>
  <si>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</si>
  <si>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</si>
  <si>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</si>
  <si>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</si>
  <si>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</si>
  <si>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</si>
  <si>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</si>
  <si>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</si>
  <si>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</si>
  <si>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</si>
  <si>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</si>
  <si>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</si>
  <si>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</si>
  <si>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</si>
  <si>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</si>
  <si>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</si>
  <si>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</si>
  <si>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</si>
  <si>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</si>
  <si>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</si>
  <si>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</si>
  <si>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</si>
  <si>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</si>
  <si>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</si>
  <si>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</si>
  <si>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</si>
  <si>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</si>
  <si>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</si>
  <si>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</si>
  <si>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</si>
  <si>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</si>
  <si>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</si>
  <si>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</si>
  <si>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</si>
  <si>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</si>
  <si>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</si>
  <si>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</si>
  <si>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</si>
  <si>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</si>
  <si>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</si>
  <si>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</si>
  <si>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</si>
  <si>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</si>
  <si>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</si>
  <si>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</si>
  <si>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</si>
  <si>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</si>
  <si>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</si>
  <si>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</si>
  <si>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</si>
  <si>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</si>
  <si>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</si>
  <si>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</si>
  <si>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</si>
  <si>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</si>
  <si>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</si>
  <si>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</si>
  <si>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</si>
  <si>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</si>
  <si>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</si>
  <si>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</si>
  <si>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</si>
  <si>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</si>
  <si>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</si>
  <si>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</si>
  <si>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</si>
  <si>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</si>
  <si>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</si>
  <si>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</si>
  <si>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</si>
  <si>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</si>
  <si>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</si>
  <si>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</si>
  <si>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</si>
  <si>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</si>
  <si>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</si>
  <si>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</si>
  <si>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</si>
  <si>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</si>
  <si>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</si>
  <si>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</si>
  <si>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</si>
  <si>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</si>
  <si>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</si>
  <si>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</si>
  <si>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</si>
  <si>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</si>
  <si>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</si>
  <si>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</si>
  <si>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</si>
  <si>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</si>
  <si>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</si>
  <si>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</si>
  <si>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</si>
  <si>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</si>
  <si>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</si>
  <si>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</si>
  <si>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</si>
  <si>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</si>
  <si>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</si>
  <si>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</si>
  <si>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</si>
  <si>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</si>
  <si>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</si>
  <si>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</si>
  <si>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</si>
  <si>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</si>
  <si>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</si>
  <si>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</si>
  <si>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</si>
  <si>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</si>
  <si>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</si>
  <si>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</si>
  <si>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</si>
  <si>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</si>
  <si>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</si>
  <si>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</si>
  <si>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</si>
  <si>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</si>
  <si>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</si>
  <si>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</si>
  <si>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</si>
  <si>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</si>
  <si>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</si>
  <si>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</si>
  <si>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</si>
  <si>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</si>
  <si>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</si>
  <si>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</si>
  <si>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</si>
  <si>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</si>
  <si>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</si>
  <si>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</si>
  <si>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</si>
  <si>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</si>
  <si>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</si>
  <si>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</si>
  <si>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</si>
  <si>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</si>
  <si>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</si>
  <si>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</si>
  <si>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</si>
  <si>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</si>
  <si>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</si>
  <si>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</si>
  <si>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</si>
  <si>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</si>
  <si>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</si>
  <si>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</si>
  <si>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</si>
  <si>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</si>
  <si>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</si>
  <si>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</si>
  <si>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</si>
  <si>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</si>
  <si>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</si>
  <si>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</si>
  <si>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</si>
  <si>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</si>
  <si>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</si>
  <si>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</si>
  <si>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</si>
  <si>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</si>
  <si>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</si>
  <si>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</si>
  <si>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</si>
  <si>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</si>
  <si>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</si>
  <si>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</si>
  <si>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</si>
  <si>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</si>
  <si>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</si>
  <si>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</si>
  <si>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</si>
  <si>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</si>
  <si>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</si>
  <si>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</si>
  <si>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</si>
  <si>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</si>
  <si>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</si>
  <si>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</si>
  <si>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</si>
  <si>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</si>
  <si>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</si>
  <si>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</si>
  <si>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</si>
  <si>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</si>
  <si>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</si>
  <si>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</si>
  <si>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</si>
  <si>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</si>
  <si>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</si>
  <si>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</si>
  <si>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</si>
  <si>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</si>
  <si>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</si>
  <si>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</si>
  <si>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</si>
  <si>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</si>
  <si>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</si>
  <si>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</si>
  <si>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</si>
  <si>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</si>
  <si>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</si>
  <si>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</si>
  <si>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</si>
  <si>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</si>
  <si>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</si>
  <si>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</si>
  <si>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</si>
  <si>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</si>
  <si>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</si>
  <si>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</si>
  <si>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</si>
  <si>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</si>
  <si>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</si>
  <si>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</si>
  <si>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</si>
  <si>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</si>
  <si>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</si>
  <si>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</si>
  <si>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</si>
  <si>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</si>
  <si>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</si>
  <si>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</si>
  <si>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</si>
  <si>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</si>
  <si>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</si>
  <si>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</si>
  <si>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</si>
  <si>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</si>
  <si>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</si>
  <si>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</si>
  <si>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</si>
  <si>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</si>
  <si>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</si>
  <si>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</si>
  <si>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</si>
  <si>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</si>
  <si>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</si>
  <si>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</si>
  <si>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</si>
  <si>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</si>
  <si>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</si>
  <si>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</si>
  <si>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</si>
  <si>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</si>
  <si>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</si>
  <si>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</si>
  <si>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</si>
  <si>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</si>
  <si>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</si>
  <si>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</si>
  <si>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</si>
  <si>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</si>
  <si>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</si>
  <si>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</si>
  <si>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</si>
  <si>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</si>
  <si>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</si>
  <si>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</si>
  <si>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</si>
  <si>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</si>
  <si>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</si>
  <si>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</si>
  <si>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</si>
  <si>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</si>
  <si>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</si>
  <si>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</si>
  <si>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</si>
  <si>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</si>
  <si>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</si>
  <si>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</si>
  <si>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</si>
  <si>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</si>
  <si>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</si>
  <si>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</si>
  <si>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</si>
  <si>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</si>
  <si>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</si>
  <si>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</si>
  <si>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</si>
  <si>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</si>
  <si>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</si>
  <si>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</si>
  <si>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</si>
  <si>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</si>
  <si>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</si>
  <si>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</si>
  <si>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</si>
  <si>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</si>
  <si>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</si>
  <si>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</si>
  <si>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</si>
  <si>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</si>
  <si>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</si>
  <si>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</si>
  <si>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</si>
  <si>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</si>
  <si>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</si>
  <si>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</si>
  <si>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</si>
  <si>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</si>
  <si>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</si>
  <si>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</si>
  <si>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</si>
  <si>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</si>
  <si>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</si>
  <si>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</si>
  <si>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</si>
  <si>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</si>
  <si>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</si>
  <si>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</si>
  <si>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</si>
  <si>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</si>
  <si>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</si>
  <si>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</si>
  <si>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</si>
  <si>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</si>
  <si>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</si>
  <si>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</si>
  <si>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</si>
  <si>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</si>
  <si>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</si>
  <si>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</si>
  <si>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</si>
  <si>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</si>
  <si>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</si>
  <si>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</si>
  <si>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</si>
  <si>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</si>
  <si>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</si>
  <si>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</si>
  <si>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</si>
  <si>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</si>
  <si>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</si>
  <si>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</si>
  <si>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</si>
  <si>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</si>
  <si>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</si>
  <si>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</si>
  <si>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</si>
  <si>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</si>
  <si>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</si>
  <si>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</si>
  <si>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</si>
  <si>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</si>
  <si>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</si>
  <si>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</si>
  <si>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</si>
  <si>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</si>
  <si>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</si>
  <si>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</si>
  <si>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</si>
  <si>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</si>
  <si>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</si>
  <si>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</si>
  <si>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</si>
  <si>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</si>
  <si>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</si>
  <si>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</si>
  <si>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</si>
  <si>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</si>
  <si>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</si>
  <si>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</si>
  <si>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</si>
  <si>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</si>
  <si>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</si>
  <si>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</si>
  <si>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</si>
  <si>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</si>
  <si>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</si>
  <si>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</si>
  <si>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</si>
  <si>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</si>
  <si>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</si>
  <si>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</si>
  <si>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</si>
  <si>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</si>
  <si>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</si>
  <si>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</si>
  <si>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</si>
  <si>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</si>
  <si>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</si>
  <si>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</si>
  <si>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</si>
  <si>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</si>
  <si>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</si>
  <si>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</si>
  <si>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</si>
  <si>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</si>
  <si>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</si>
  <si>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</si>
  <si>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</si>
  <si>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</si>
  <si>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</si>
  <si>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</si>
  <si>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</si>
  <si>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</si>
  <si>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</si>
  <si>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</si>
  <si>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</si>
  <si>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</si>
  <si>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</si>
  <si>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</si>
  <si>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</si>
  <si>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</si>
  <si>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</si>
  <si>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</si>
  <si>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</si>
  <si>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</si>
  <si>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</si>
  <si>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</si>
  <si>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</si>
  <si>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</si>
  <si>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</si>
  <si>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</si>
  <si>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</si>
  <si>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</si>
  <si>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</si>
  <si>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</si>
  <si>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</si>
  <si>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</si>
  <si>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</si>
  <si>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</si>
  <si>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</si>
  <si>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</si>
  <si>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</si>
  <si>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</si>
  <si>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</si>
  <si>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</si>
  <si>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</si>
  <si>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</si>
  <si>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</si>
  <si>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</si>
  <si>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</si>
  <si>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</si>
  <si>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</si>
  <si>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</si>
  <si>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</si>
  <si>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</si>
  <si>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</si>
  <si>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</si>
  <si>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</si>
  <si>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</si>
  <si>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</si>
  <si>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</si>
  <si>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</si>
  <si>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</si>
  <si>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</si>
  <si>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</si>
  <si>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</si>
  <si>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</si>
  <si>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</si>
  <si>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</si>
  <si>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</si>
  <si>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</si>
  <si>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</si>
  <si>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</si>
  <si>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</si>
  <si>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</si>
  <si>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</si>
  <si>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</si>
  <si>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</si>
  <si>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</si>
  <si>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</si>
  <si>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</si>
  <si>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</si>
  <si>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</si>
  <si>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</si>
  <si>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</si>
  <si>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</si>
  <si>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</si>
  <si>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</si>
  <si>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</si>
  <si>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</si>
  <si>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</si>
  <si>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</si>
  <si>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</si>
  <si>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</si>
  <si>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</si>
  <si>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</si>
  <si>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</si>
  <si>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</si>
  <si>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</si>
  <si>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</si>
  <si>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</si>
  <si>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</si>
  <si>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</si>
  <si>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</si>
  <si>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</si>
  <si>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</si>
  <si>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</si>
  <si>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</si>
  <si>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</si>
  <si>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</si>
  <si>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</si>
  <si>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</si>
  <si>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</si>
  <si>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</si>
  <si>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</si>
  <si>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</si>
  <si>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</si>
  <si>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</si>
  <si>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</si>
  <si>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</si>
  <si>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</si>
  <si>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</si>
  <si>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</si>
  <si>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</si>
  <si>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</si>
  <si>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</si>
  <si>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</si>
  <si>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</si>
  <si>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</si>
  <si>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</si>
  <si>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</si>
  <si>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</si>
  <si>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</si>
  <si>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</si>
  <si>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</si>
  <si>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</si>
  <si>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</si>
  <si>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</si>
  <si>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</si>
  <si>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</si>
  <si>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</si>
  <si>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</si>
  <si>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</si>
  <si>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</si>
  <si>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</si>
  <si>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</si>
  <si>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</si>
  <si>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</si>
  <si>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</si>
  <si>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</si>
  <si>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</si>
  <si>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</si>
  <si>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</si>
  <si>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</si>
  <si>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</si>
  <si>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</si>
  <si>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</si>
  <si>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</si>
  <si>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</si>
  <si>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</si>
  <si>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</si>
  <si>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</si>
  <si>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</si>
  <si>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</si>
  <si>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</si>
  <si>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</si>
  <si>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</si>
  <si>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</si>
  <si>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</si>
  <si>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</si>
  <si>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</si>
  <si>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</si>
  <si>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</si>
  <si>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</si>
  <si>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</si>
  <si>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</si>
  <si>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</si>
  <si>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</si>
  <si>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</si>
  <si>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</si>
  <si>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</si>
  <si>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</si>
  <si>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</si>
  <si>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</si>
  <si>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</si>
  <si>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</si>
  <si>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</si>
  <si>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</si>
  <si>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</si>
  <si>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</si>
  <si>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</si>
  <si>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</si>
  <si>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</si>
  <si>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</si>
  <si>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</si>
  <si>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</si>
  <si>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</si>
  <si>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</si>
  <si>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</si>
  <si>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</si>
  <si>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</si>
  <si>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</si>
  <si>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</si>
  <si>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</si>
  <si>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</si>
  <si>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</si>
  <si>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</si>
  <si>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</si>
  <si>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</si>
  <si>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</si>
  <si>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</si>
  <si>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</si>
  <si>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</si>
  <si>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</si>
  <si>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</si>
  <si>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</si>
  <si>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</si>
  <si>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</si>
  <si>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</si>
  <si>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</si>
  <si>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</si>
  <si>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</si>
  <si>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</si>
  <si>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</si>
  <si>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</si>
  <si>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</si>
  <si>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</si>
  <si>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</si>
  <si>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</si>
  <si>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</si>
  <si>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</si>
  <si>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</si>
  <si>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</si>
  <si>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</si>
  <si>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</si>
  <si>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</si>
  <si>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</si>
  <si>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</si>
  <si>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</si>
  <si>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</si>
  <si>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</si>
  <si>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</si>
  <si>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</si>
  <si>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</si>
  <si>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</si>
  <si>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</si>
  <si>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</si>
  <si>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</si>
  <si>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</si>
  <si>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</si>
  <si>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</si>
  <si>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</si>
  <si>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</si>
  <si>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</si>
  <si>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</si>
  <si>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</si>
  <si>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</si>
  <si>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</si>
  <si>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</si>
  <si>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</si>
  <si>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</si>
  <si>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</si>
  <si>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</si>
  <si>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</si>
  <si>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</si>
  <si>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</si>
  <si>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</si>
  <si>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</si>
  <si>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</si>
  <si>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</si>
  <si>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</si>
  <si>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</si>
  <si>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</si>
  <si>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</si>
  <si>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</si>
  <si>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</si>
  <si>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</si>
  <si>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</si>
  <si>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</si>
  <si>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</si>
  <si>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</si>
  <si>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</si>
  <si>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</si>
  <si>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</si>
  <si>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</si>
  <si>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</si>
  <si>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</si>
  <si>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</si>
  <si>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</si>
  <si>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</si>
  <si>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</si>
  <si>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</si>
  <si>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</si>
  <si>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</si>
  <si>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</si>
  <si>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</si>
  <si>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</si>
  <si>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</si>
  <si>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</si>
  <si>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</si>
  <si>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</si>
  <si>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</si>
  <si>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</si>
  <si>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</si>
  <si>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</si>
  <si>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</si>
  <si>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</si>
  <si>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</si>
  <si>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</si>
  <si>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</si>
  <si>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</si>
  <si>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</si>
  <si>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</si>
  <si>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</si>
  <si>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</si>
  <si>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</si>
  <si>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</si>
  <si>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</si>
  <si>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</si>
  <si>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</si>
  <si>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</si>
  <si>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</si>
  <si>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</si>
  <si>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</si>
  <si>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</si>
  <si>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</si>
  <si>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</si>
  <si>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</si>
  <si>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</si>
  <si>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</si>
  <si>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</si>
  <si>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</si>
  <si>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</si>
  <si>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</si>
  <si>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</si>
  <si>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</si>
  <si>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</si>
  <si>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</si>
  <si>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</si>
  <si>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</si>
  <si>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</si>
  <si>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</si>
  <si>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</si>
  <si>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</si>
  <si>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</si>
  <si>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</si>
  <si>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</si>
  <si>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</si>
  <si>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</si>
  <si>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</si>
  <si>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</si>
  <si>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</si>
  <si>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</si>
  <si>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</si>
  <si>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</si>
  <si>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</si>
  <si>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</si>
  <si>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</si>
  <si>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</si>
  <si>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</si>
  <si>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</si>
  <si>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</si>
  <si>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</si>
  <si>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</si>
  <si>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</si>
  <si>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</si>
  <si>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</si>
  <si>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</si>
  <si>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</si>
  <si>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</si>
  <si>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</si>
  <si>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</si>
  <si>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</si>
  <si>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</si>
  <si>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</si>
  <si>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</si>
  <si>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</si>
  <si>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</si>
  <si>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</si>
  <si>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</si>
  <si>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</si>
  <si>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</si>
  <si>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</si>
  <si>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</si>
  <si>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</si>
  <si>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</si>
  <si>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</si>
  <si>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</si>
  <si>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</si>
  <si>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</si>
  <si>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</si>
  <si>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</si>
  <si>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</si>
  <si>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</si>
  <si>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</si>
  <si>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</si>
  <si>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</si>
  <si>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</si>
  <si>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</si>
  <si>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</si>
  <si>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</si>
  <si>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</si>
  <si>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</si>
  <si>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</si>
  <si>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</si>
  <si>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</si>
  <si>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</si>
  <si>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</si>
  <si>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</si>
  <si>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</si>
  <si>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</si>
  <si>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</si>
  <si>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</si>
  <si>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</si>
  <si>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</si>
  <si>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</si>
  <si>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</si>
  <si>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</si>
  <si>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</si>
  <si>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</si>
  <si>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</si>
  <si>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</si>
  <si>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</si>
  <si>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</si>
  <si>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</si>
  <si>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</si>
  <si>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</si>
  <si>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</si>
  <si>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</si>
  <si>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</si>
  <si>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</si>
  <si>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</si>
  <si>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</si>
  <si>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</si>
  <si>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</si>
  <si>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</si>
  <si>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</si>
  <si>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</si>
  <si>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</si>
  <si>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</si>
  <si>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</si>
  <si>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</si>
  <si>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</si>
  <si>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</si>
  <si>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</si>
  <si>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</si>
  <si>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</si>
  <si>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</si>
  <si>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</si>
  <si>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</si>
  <si>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</si>
  <si>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</si>
  <si>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</si>
  <si>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</si>
  <si>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</si>
  <si>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</si>
  <si>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</si>
  <si>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</si>
  <si>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</si>
  <si>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</si>
  <si>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</si>
  <si>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</si>
  <si>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</si>
  <si>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</si>
  <si>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</si>
  <si>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</si>
  <si>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</si>
  <si>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</si>
  <si>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</si>
  <si>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</si>
  <si>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</si>
  <si>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</si>
  <si>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</si>
  <si>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</si>
  <si>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</si>
  <si>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</si>
  <si>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</si>
  <si>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</si>
  <si>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</si>
  <si>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</si>
  <si>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</si>
  <si>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</si>
  <si>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</si>
  <si>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</si>
  <si>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</si>
  <si>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</si>
  <si>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</si>
  <si>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</si>
  <si>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</si>
  <si>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</si>
  <si>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</si>
  <si>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</si>
  <si>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</si>
  <si>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</si>
  <si>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</si>
  <si>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</si>
  <si>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</si>
  <si>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</si>
  <si>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</si>
  <si>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</si>
  <si>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</si>
  <si>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</si>
  <si>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</si>
  <si>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</si>
  <si>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</si>
  <si>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</si>
  <si>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</si>
  <si>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</si>
  <si>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</si>
  <si>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</si>
  <si>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</si>
  <si>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</si>
  <si>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</si>
  <si>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</si>
  <si>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</si>
  <si>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</si>
  <si>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</si>
  <si>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</si>
  <si>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</si>
  <si>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</si>
  <si>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</si>
  <si>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</si>
  <si>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</si>
  <si>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</si>
  <si>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</si>
  <si>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</si>
  <si>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</si>
  <si>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</si>
  <si>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</si>
  <si>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</si>
  <si>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</si>
  <si>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</si>
  <si>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</si>
  <si>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</si>
  <si>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</si>
  <si>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</si>
  <si>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</si>
  <si>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</si>
  <si>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</si>
  <si>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</si>
  <si>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</si>
  <si>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</si>
  <si>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</si>
  <si>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</si>
  <si>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</si>
  <si>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</si>
  <si>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</si>
  <si>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</si>
  <si>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</si>
  <si>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</si>
  <si>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</si>
  <si>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</si>
  <si>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</si>
  <si>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</si>
  <si>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</si>
  <si>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</si>
  <si>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</si>
  <si>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</si>
  <si>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</si>
  <si>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</si>
  <si>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</si>
  <si>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</si>
  <si>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</si>
  <si>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</si>
  <si>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</si>
  <si>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</si>
  <si>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</si>
  <si>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</si>
  <si>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</si>
  <si>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</si>
  <si>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</si>
  <si>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</si>
  <si>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</si>
  <si>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</si>
  <si>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</si>
  <si>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</si>
  <si>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</si>
  <si>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</si>
  <si>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</si>
  <si>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</si>
  <si>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</si>
  <si>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</si>
  <si>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</si>
  <si>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</si>
  <si>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</si>
  <si>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</si>
  <si>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</si>
  <si>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</si>
  <si>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</si>
  <si>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</si>
  <si>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</si>
  <si>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</si>
  <si>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</si>
  <si>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</si>
  <si>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</si>
  <si>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</si>
  <si>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</si>
  <si>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</si>
  <si>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</si>
  <si>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</si>
  <si>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</si>
  <si>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</si>
  <si>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</si>
  <si>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</si>
  <si>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</si>
  <si>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</si>
  <si>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</si>
  <si>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</si>
  <si>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</si>
  <si>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</si>
  <si>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</si>
  <si>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</si>
  <si>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</si>
  <si>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</si>
  <si>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</si>
  <si>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</si>
  <si>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</si>
  <si>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</si>
  <si>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</si>
  <si>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</si>
  <si>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</si>
  <si>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</si>
  <si>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</si>
  <si>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</si>
  <si>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</si>
  <si>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</si>
  <si>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</si>
  <si>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</si>
  <si>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</si>
  <si>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</si>
  <si>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</si>
  <si>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</si>
  <si>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</si>
  <si>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</si>
  <si>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</si>
  <si>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</si>
  <si>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</si>
  <si>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</si>
  <si>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</si>
  <si>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</si>
  <si>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</si>
  <si>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</si>
  <si>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</si>
  <si>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</si>
  <si>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</si>
  <si>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</si>
  <si>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</si>
  <si>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</si>
  <si>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</si>
  <si>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</si>
  <si>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</si>
  <si>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</si>
  <si>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</si>
  <si>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</si>
  <si>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</si>
  <si>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</si>
  <si>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</si>
  <si>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</si>
  <si>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</si>
  <si>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</si>
  <si>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</si>
  <si>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</si>
  <si>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</si>
  <si>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</si>
  <si>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</si>
  <si>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</si>
  <si>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</si>
  <si>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</si>
  <si>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</si>
  <si>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</si>
  <si>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</si>
  <si>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</si>
  <si>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</si>
  <si>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</si>
  <si>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</si>
  <si>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</si>
  <si>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</si>
  <si>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</si>
  <si>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</si>
  <si>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</si>
  <si>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</si>
  <si>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</si>
  <si>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</si>
  <si>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</si>
  <si>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</si>
  <si>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</si>
  <si>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</si>
  <si>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</si>
  <si>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</si>
  <si>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</si>
  <si>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</si>
  <si>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</si>
  <si>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</si>
  <si>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</si>
  <si>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</si>
  <si>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</si>
  <si>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</si>
  <si>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</si>
  <si>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</si>
  <si>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</si>
  <si>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</si>
  <si>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</si>
  <si>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</si>
  <si>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</si>
  <si>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</si>
  <si>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</si>
  <si>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</si>
  <si>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</si>
  <si>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</si>
  <si>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</si>
  <si>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</si>
  <si>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</si>
  <si>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</si>
  <si>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</si>
  <si>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</si>
  <si>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</si>
  <si>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</si>
  <si>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</si>
  <si>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</si>
  <si>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</si>
  <si>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</si>
  <si>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</si>
  <si>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</si>
  <si>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</si>
  <si>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</si>
  <si>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</si>
  <si>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</si>
  <si>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</si>
  <si>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</si>
  <si>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</si>
  <si>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</si>
  <si>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</si>
  <si>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</si>
  <si>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</si>
  <si>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</si>
  <si>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</si>
  <si>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</si>
  <si>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</si>
  <si>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</si>
  <si>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</si>
  <si>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</si>
  <si>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</si>
  <si>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</si>
  <si>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</si>
  <si>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</si>
  <si>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</si>
  <si>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</si>
  <si>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</si>
  <si>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</si>
  <si>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</si>
  <si>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</si>
  <si>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</si>
  <si>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</si>
  <si>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</si>
  <si>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</si>
  <si>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</si>
  <si>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</si>
  <si>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</si>
  <si>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</si>
  <si>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</si>
  <si>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</si>
  <si>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</si>
  <si>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</si>
  <si>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</si>
  <si>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</si>
  <si>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</si>
  <si>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</si>
  <si>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</si>
  <si>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</si>
  <si>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</si>
  <si>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</si>
  <si>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</si>
  <si>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</si>
  <si>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</si>
  <si>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</si>
  <si>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</si>
  <si>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</si>
  <si>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</si>
  <si>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</si>
  <si>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</si>
  <si>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</si>
  <si>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</si>
  <si>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</si>
  <si>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</si>
  <si>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</si>
  <si>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</si>
  <si>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</si>
  <si>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</si>
  <si>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heavy rain in area and team saving hub site MKMD0555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</si>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</sst>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1" totalsRowShown="0" headerRowDxfId="62" dataDxfId="61" headerRowBorderDxfId="59" tableBorderDxfId="60">
  <autoFilter ref="A1:L9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3" totalsRowShown="0" headerRowDxfId="46" dataDxfId="45" headerRowBorderDxfId="43" tableBorderDxfId="44" totalsRowBorderDxfId="42">
  <autoFilter ref="A1:L1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336.18099641204026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45999.129422337966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45999.129422337966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45999.129422337966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45999.129422337966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45999.129422337966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45999.129422337966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45999.129422337966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45999.129422337966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45999.129422337966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45999.129422337966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45999.129422337966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45999.129422337966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45999.129422337966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45999.129422337966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45999.129422337966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45999.129422337966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45999.129422337966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45999.129422337966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45999.129422337966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45999.129422337966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45999.129422337966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45999.129422337966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45999.129422337966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45999.129422337966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45999.129422337966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45999.129422337966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45999.129422337966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45999.129422337966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45999.129422337966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45999.129422337966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45999.129422337966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45999.129422337966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45999.129422337966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45999.129422337966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45999.129422337966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45999.129422337966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45999.129422337966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45999.129422337966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45999.129422337966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45999.129422337966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45999.129422337966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45999.129422337966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45999.129422337966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45999.129422337966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45999.129422337966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45999.129422337966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45999.129422337966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45999.129422337966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45999.129422337966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45999.129422337966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45999.129422337966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45999.129422337966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45999.129422337966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45999.129422337966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45999.129422337966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45999.129422337966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45999.129422337966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45999.129422337966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45999.129422337966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45999.129422337966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45999.129422337966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45999.129422337966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45999.129422337966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45999.129422337966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45999.129422337966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45999.129422337966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45999.129422337966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45999.129422337966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45999.129422337966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45999.129422337966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45999.129422337966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45999.129422337966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45999.129422337966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45999.129422337966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45999.129422337966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45999.129422337966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45999.129422337966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45999.129422337966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45999.129422337966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45999.129422337966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45999.129422337966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45999.129422337966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45999.129422337966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45999.129422337966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45999.129422337966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45999.129422337966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45999.129422337966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45999.129422337966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45999.129422337966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45999.129422337966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45999.129422337966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45999.129422337966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45999.129422337966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45999.129422337966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45999.129422337966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45999.129422337966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45999.129422337966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45999.129422337966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45999.129422337966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45999.129422337966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45999.129422337966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45999.129422337966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45999.129422337966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45999.129422337966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45999.129422337966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45999.129422337966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45999.129422337966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45999.129422337966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45999.129422337966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45999.129422337966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45999.129422337966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45999.129422337966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45999.129422337966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45999.129422337966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45999.129422337966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45999.129422337966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45999.129422337966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45999.129422337966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45999.129422337966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45999.129422337966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45999.129422337966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45999.129422337966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45999.129422337966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45999.129422337966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45999.129422337966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45999.129422337966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45999.129422337966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45999.129422337966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45999.129422337966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45999.129422337966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45999.129422337966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45999.129422337966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45999.129422337966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45999.129422337966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45999.129422337966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45999.129422337966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45999.129422337966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45999.129422337966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45999.129422337966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45999.129422337966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45999.129422337966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45999.129422337966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45999.129422337966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45999.129422337966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45999.129422337966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45999.129422337966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45999.129422337966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45999.129422337966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45999.129422337966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45999.129422337966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45999.129422337966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45999.129422337966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45999.129422337966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45999.129422337966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45999.129422337966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45999.129422337966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45999.129422337966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45999.129422337966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45999.129422337966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45999.129422337966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45999.129422337966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45999.129422337966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45999.129422337966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45999.129422337966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45999.129422337966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45999.129422337966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45999.129422337966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45999.129422337966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45999.129422337966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45999.129422337966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45999.129422337966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45999.129422337966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45999.129422337966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45999.129422337966</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45999.129422337966</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45999.129422337966</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45999.129422337966</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F8F62A4A-61B7-4E55-A579-9425D3630B8A}"/>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topLeftCell="I128" workbookViewId="0">
      <selection activeCell="A6" sqref="A6:K13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174.12958437500492</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14.742003356484929</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1.7740403935240465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t="shared" ref="G6:G67" ca="1" si="1">IFERROR(NOW()-F6,"-")</f>
        <v>0.20877418982126983</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R2</v>
      </c>
      <c r="C7" s="18"/>
      <c r="D7" s="18" t="s">
        <v>18098</v>
      </c>
      <c r="E7" s="81"/>
      <c r="F7" s="97"/>
      <c r="G7" s="98">
        <f t="shared" ca="1" si="1"/>
        <v>45999.129422337966</v>
      </c>
      <c r="H7" s="97"/>
      <c r="I7" s="18" t="str">
        <f>IFERROR(VLOOKUP(D7,DB!A:F,6,0),"")</f>
        <v>SCECO</v>
      </c>
      <c r="J7" s="18" t="str">
        <f>IFERROR(VLOOKUP(D7,DB!A:G,7,0),"")</f>
        <v>In progress</v>
      </c>
      <c r="K7" s="19"/>
      <c r="L7" s="18" t="str">
        <f>IFERROR(VLOOKUP(D7,DB!A:I,9,0),"")</f>
        <v>Latis</v>
      </c>
    </row>
    <row r="8" spans="1:12" ht="31.5" customHeight="1">
      <c r="A8" s="96"/>
      <c r="B8" s="18" t="str">
        <f>IFERROR(VLOOKUP(D8,DB!A:K,11,0),"")</f>
        <v/>
      </c>
      <c r="C8" s="18"/>
      <c r="D8" s="18"/>
      <c r="E8" s="81"/>
      <c r="F8" s="97"/>
      <c r="G8" s="98">
        <f t="shared" ca="1" si="1"/>
        <v>45999.129422337966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t="shared" ca="1" si="1"/>
        <v>45999.129422337966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t="shared" ca="1" si="1"/>
        <v>45999.129422337966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t="shared" ca="1" si="1"/>
        <v>45999.129422337966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t="shared" ca="1" si="1"/>
        <v>45999.129422337966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t="shared" ca="1" si="1"/>
        <v>45999.129422337966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t="shared" ca="1" si="1"/>
        <v>45999.129422337966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t="shared" ca="1" si="1"/>
        <v>45999.129422337966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t="shared" ca="1" si="1"/>
        <v>45999.129422337966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t="shared" ca="1" si="1"/>
        <v>45999.129422337966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t="shared" ca="1" si="1"/>
        <v>45999.129422337966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t="shared" ca="1" si="1"/>
        <v>45999.129422337966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t="shared" ca="1" si="1"/>
        <v>45999.129422337966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t="shared" ca="1" si="1"/>
        <v>45999.129422337966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t="shared" ca="1" si="1"/>
        <v>45999.129422337966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t="shared" ca="1" si="1"/>
        <v>45999.129422337966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t="shared" ca="1" si="1"/>
        <v>45999.129422337966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t="shared" ca="1" si="1"/>
        <v>45999.129422337966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t="shared" ca="1" si="1"/>
        <v>45999.129422337966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t="shared" ca="1" si="1"/>
        <v>45999.129422337966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t="shared" ca="1" si="1"/>
        <v>45999.129422337966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t="shared" ca="1" si="1"/>
        <v>45999.129422337966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t="shared" ca="1" si="1"/>
        <v>45999.129422337966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t="shared" ca="1" si="1"/>
        <v>45999.129422337966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t="shared" ca="1" si="1"/>
        <v>45999.129422337966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t="shared" ca="1" si="1"/>
        <v>45999.129422337966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t="shared" ca="1" si="1"/>
        <v>45999.129422337966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t="shared" ca="1" si="1"/>
        <v>45999.129422337966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t="shared" ca="1" si="1"/>
        <v>45999.129422337966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t="shared" ca="1" si="1"/>
        <v>45999.129422337966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t="shared" ca="1" si="1"/>
        <v>45999.129422337966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t="shared" ca="1" si="1"/>
        <v>45999.129422337966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t="shared" ca="1" si="1"/>
        <v>45999.129422337966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t="shared" ca="1" si="1"/>
        <v>45999.129422337966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t="shared" ca="1" si="1"/>
        <v>45999.129422337966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t="shared" ca="1" si="1"/>
        <v>45999.129422337966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t="shared" ca="1" si="1"/>
        <v>45999.129422337966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t="shared" ca="1" si="1"/>
        <v>45999.129422337966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t="shared" ca="1" si="1"/>
        <v>45999.129422337966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t="shared" ca="1" si="1"/>
        <v>45999.129422337966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t="shared" ca="1" si="1"/>
        <v>45999.129422337966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t="shared" ca="1" si="1"/>
        <v>45999.129422337966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t="shared" ca="1" si="1"/>
        <v>45999.129422337966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t="shared" ca="1" si="1"/>
        <v>45999.129422337966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t="shared" ca="1" si="1"/>
        <v>45999.129422337966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t="shared" ca="1" si="1"/>
        <v>45999.129422337966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t="shared" ca="1" si="1"/>
        <v>45999.129422337966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t="shared" ca="1" si="1"/>
        <v>45999.129422337966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t="shared" ca="1" si="1"/>
        <v>45999.129422337966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t="shared" ca="1" si="1"/>
        <v>45999.129422337966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t="shared" ca="1" si="1"/>
        <v>45999.129422337966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t="shared" ca="1" si="1"/>
        <v>45999.129422337966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t="shared" ca="1" si="1"/>
        <v>45999.129422337966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t="shared" ca="1" si="1"/>
        <v>45999.129422337966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t="shared" ca="1" si="1"/>
        <v>45999.129422337966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t="shared" ca="1" si="1"/>
        <v>45999.129422337966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t="shared" ca="1" si="1"/>
        <v>45999.129422337966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t="shared" ca="1" si="1"/>
        <v>45999.129422337966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t="shared" ca="1" si="1"/>
        <v>45999.129422337966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t="shared" ca="1" si="1"/>
        <v>45999.129422337966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t="shared" ref="G68:G131" ca="1" si="2">IFERROR(NOW()-F68,"-")</f>
        <v>45999.129422337966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t="shared" ca="1" si="2"/>
        <v>45999.129422337966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t="shared" ca="1" si="2"/>
        <v>45999.129422337966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t="shared" ca="1" si="2"/>
        <v>45999.129422337966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t="shared" ca="1" si="2"/>
        <v>45999.129422337966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t="shared" ca="1" si="2"/>
        <v>45999.129422337966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t="shared" ca="1" si="2"/>
        <v>45999.129422337966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t="shared" ca="1" si="2"/>
        <v>45999.129422337966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t="shared" ca="1" si="2"/>
        <v>45999.129422337966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t="shared" ca="1" si="2"/>
        <v>45999.129422337966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t="shared" ca="1" si="2"/>
        <v>45999.129422337966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t="shared" ca="1" si="2"/>
        <v>45999.129422337966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t="shared" ca="1" si="2"/>
        <v>45999.129422337966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t="shared" ca="1" si="2"/>
        <v>45999.129422337966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t="shared" ca="1" si="2"/>
        <v>45999.129422337966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t="shared" ca="1" si="2"/>
        <v>45999.129422337966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t="shared" ca="1" si="2"/>
        <v>45999.129422337966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t="shared" ca="1" si="2"/>
        <v>45999.129422337966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t="shared" ca="1" si="2"/>
        <v>45999.129422337966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t="shared" ca="1" si="2"/>
        <v>45999.129422337966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t="shared" ca="1" si="2"/>
        <v>45999.129422337966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t="shared" ca="1" si="2"/>
        <v>45999.129422337966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t="shared" ca="1" si="2"/>
        <v>45999.129422337966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t="shared" ca="1" si="2"/>
        <v>45999.129422337966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t="shared" ca="1" si="2"/>
        <v>45999.129422337966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t="shared" ca="1" si="2"/>
        <v>45999.129422337966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t="shared" ca="1" si="2"/>
        <v>45999.129422337966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t="shared" ca="1" si="2"/>
        <v>45999.129422337966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t="shared" ca="1" si="2"/>
        <v>45999.129422337966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t="shared" ca="1" si="2"/>
        <v>45999.129422337966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t="shared" ca="1" si="2"/>
        <v>45999.129422337966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t="shared" ca="1" si="2"/>
        <v>45999.129422337966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t="shared" ca="1" si="2"/>
        <v>45999.129422337966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t="shared" ca="1" si="2"/>
        <v>45999.129422337966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t="shared" ca="1" si="2"/>
        <v>45999.129422337966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t="shared" ca="1" si="2"/>
        <v>45999.129422337966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t="shared" ca="1" si="2"/>
        <v>45999.129422337966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t="shared" ca="1" si="2"/>
        <v>45999.129422337966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t="shared" ca="1" si="2"/>
        <v>45999.129422337966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t="shared" ca="1" si="2"/>
        <v>45999.129422337966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t="shared" ca="1" si="2"/>
        <v>45999.129422337966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t="shared" ca="1" si="2"/>
        <v>45999.129422337966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t="shared" ca="1" si="2"/>
        <v>45999.129422337966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t="shared" ca="1" si="2"/>
        <v>45999.129422337966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t="shared" ca="1" si="2"/>
        <v>45999.129422337966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t="shared" ca="1" si="2"/>
        <v>45999.129422337966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t="shared" ca="1" si="2"/>
        <v>45999.129422337966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t="shared" ca="1" si="2"/>
        <v>45999.129422337966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t="shared" ca="1" si="2"/>
        <v>45999.129422337966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t="shared" ca="1" si="2"/>
        <v>45999.129422337966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t="shared" ca="1" si="2"/>
        <v>45999.129422337966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t="shared" ca="1" si="2"/>
        <v>45999.129422337966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t="shared" ca="1" si="2"/>
        <v>45999.129422337966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t="shared" ca="1" si="2"/>
        <v>45999.129422337966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t="shared" ca="1" si="2"/>
        <v>45999.129422337966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t="shared" ca="1" si="2"/>
        <v>45999.129422337966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t="shared" ca="1" si="2"/>
        <v>45999.129422337966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t="shared" ca="1" si="2"/>
        <v>45999.129422337966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t="shared" ca="1" si="2"/>
        <v>45999.129422337966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t="shared" ca="1" si="2"/>
        <v>45999.129422337966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t="shared" ca="1" si="2"/>
        <v>45999.129422337966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t="shared" ca="1" si="2"/>
        <v>45999.129422337966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t="shared" ca="1" si="2"/>
        <v>45999.129422337966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t="shared" ca="1" si="2"/>
        <v>45999.129422337966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t="shared" ref="G132:G138" ca="1" si="3">IFERROR(NOW()-F132,"-")</f>
        <v>45999.129422337966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t="shared" ca="1" si="3"/>
        <v>45999.129422337966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t="shared" ca="1" si="3"/>
        <v>45999.129422337966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t="shared" ca="1" si="3"/>
        <v>45999.129422337966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t="shared" ca="1" si="3"/>
        <v>45999.129422337966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t="shared" ca="1" si="3"/>
        <v>45999.129422337966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t="shared" ca="1" si="3"/>
        <v>45999.129422337966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45999.129422337966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45999.129422337966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45999.129422337966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45999.129422337966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45999.129422337966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45999.129422337966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45999.129422337966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45999.129422337966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45999.129422337966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45999.129422337966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45999.129422337966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45999.129422337966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45999.129422337966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45999.129422337966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45999.129422337966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45999.129422337966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45999.129422337966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45999.129422337966</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45999.129422337966</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45999.129422337966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45999.129422337966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45999.129422337966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45999.129422337966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45999.129422337966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45999.129422337966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45999.129422337966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45999.129422337966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45999.129422337966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45999.129422337966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45999.129422337966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45999.129422337966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45999.129422337966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45999.129422337966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45999.129422337966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45999.129422337966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45999.129422337966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45999.129422337966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45999.129422337966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45999.129422337966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45999.129422337966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45999.129422337966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45999.129422337966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45999.129422337966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45999.129422337966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45999.129422337966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45999.129422337966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45999.129422337966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45999.129422337966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45999.129422337966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45999.129422337966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45999.129422337966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45999.129422337966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45999.129422337966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45999.129422337966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45999.129422337966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45999.129422337966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45999.129422337966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45999.129422337966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45999.129422337966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45999.129422337966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45999.129422337966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45999.129422337966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45999.129422337966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45999.129422337966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45999.129422337966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45999.129422337966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45999.129422337966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45999.129422337966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45999.129422337966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45999.129422337966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45999.129422337966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45999.129422337966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45999.129422337966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45999.129422337966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45999.129422337966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45999.129422337966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45999.129422337966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45999.129422337966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45999.129422337966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45999.129422337966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45999.129422337966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45999.129422337966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45999.129422337966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45999.129422337966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45999.129422337966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45999.129422337966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45999.129422337966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45999.129422337966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45999.129422337966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45999.129422337966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45999.129422337966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45999.129422337966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45999.129422337966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45999.129422337966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45999.129422337966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45999.129422337966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45999.129422337966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45999.129422337966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45999.129422337966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45999.129422337966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45999.129422337966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45999.129422337966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45999.129422337966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45999.129422337966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45999.129422337966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45999.129422337966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45999.129422337966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45999.129422337966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45999.129422337966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45999.129422337966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45999.129422337966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45999.129422337966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45999.129422337966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45999.129422337966</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45999.129422337966</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45999.129422337966</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45999.129422337966</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45999.129422337966</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45999.129422337966</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45999.129422337966</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45999.129422337966</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45999.129422337966</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45999.129422337966</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45999.129422337966</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45999.129422337966</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45999.129422337966</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45999.129422337966</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45999.129422337966</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1"/>
  <sheetViews>
    <sheetView workbookViewId="0">
      <selection activeCell="E8" sqref="E8"/>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4"/>
      <c r="E2" s="18"/>
      <c r="F2" s="20"/>
      <c r="G2" s="21">
        <f t="shared" ref="G2:G64" ca="1" si="0">IFERROR(NOW()-F2,"-")</f>
        <v>45999.129422337966</v>
      </c>
      <c r="H2" s="22"/>
      <c r="I2" s="19" t="str">
        <f>IFERROR(VLOOKUP(D2,DB!A:F,6,0),"")</f>
        <v/>
      </c>
      <c r="J2" s="18" t="str">
        <f>IFERROR(VLOOKUP(D2,DB!A:G,7,0),"")</f>
        <v/>
      </c>
      <c r="K2" s="42"/>
      <c r="L2" s="23" t="str">
        <f>IFERROR(VLOOKUP(D2,DB!A:I,9,0),"")</f>
        <v/>
      </c>
    </row>
    <row r="3" spans="1:13" ht="15" customHeight="1">
      <c r="A3" s="19"/>
      <c r="B3" s="58" t="str">
        <f>IFERROR(VLOOKUP(D3,DB!A:K,11,0),"")</f>
        <v/>
      </c>
      <c r="C3" s="18"/>
      <c r="D3" s="154"/>
      <c r="E3" s="18"/>
      <c r="F3" s="20"/>
      <c r="G3" s="21">
        <f t="shared" ca="1" si="0"/>
        <v>45999.129422337966</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45999.129422337966</v>
      </c>
      <c r="H4" s="22"/>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0"/>
        <v>45999.129422337966</v>
      </c>
      <c r="H5" s="22"/>
      <c r="I5" s="19" t="str">
        <f>IFERROR(VLOOKUP(D5,DB!A:F,6,0),"")</f>
        <v/>
      </c>
      <c r="J5" s="18" t="str">
        <f>IFERROR(VLOOKUP(D5,DB!A:G,7,0),"")</f>
        <v/>
      </c>
      <c r="K5" s="42"/>
      <c r="L5" s="23" t="str">
        <f>IFERROR(VLOOKUP(D5,DB!A:I,9,0),"")</f>
        <v/>
      </c>
    </row>
    <row r="6" spans="1:13" ht="15" customHeight="1">
      <c r="A6" s="19"/>
      <c r="B6" s="58" t="str">
        <f>IFERROR(VLOOKUP(D6,DB!A:K,11,0),"")</f>
        <v/>
      </c>
      <c r="C6" s="18"/>
      <c r="D6" s="153"/>
      <c r="E6" s="18"/>
      <c r="F6" s="20"/>
      <c r="G6" s="21">
        <f t="shared" ca="1" si="0"/>
        <v>45999.129422337966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45999.129422337966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45999.129422337966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45999.129422337966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45999.129422337966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45999.129422337966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45999.129422337966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45999.129422337966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45999.129422337966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45999.129422337966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45999.129422337966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45999.129422337966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45999.129422337966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45999.129422337966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45999.129422337966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45999.129422337966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45999.129422337966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45999.129422337966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45999.129422337966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45999.129422337966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45999.129422337966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45999.129422337966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45999.129422337966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45999.129422337966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45999.129422337966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45999.129422337966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45999.129422337966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45999.129422337966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45999.129422337966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45999.129422337966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45999.129422337966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45999.129422337966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45999.129422337966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45999.129422337966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45999.129422337966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45999.129422337966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45999.129422337966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45999.129422337966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45999.129422337966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45999.129422337966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45999.129422337966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45999.129422337966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45999.129422337966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45999.129422337966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45999.129422337966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45999.129422337966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45999.129422337966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45999.129422337966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45999.129422337966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45999.129422337966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45999.129422337966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45999.129422337966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45999.129422337966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45999.129422337966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45999.129422337966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45999.129422337966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45999.129422337966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45999.129422337966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0"/>
        <v>45999.129422337966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ref="G65:G128" ca="1" si="1">IFERROR(NOW()-F65,"-")</f>
        <v>45999.129422337966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45999.129422337966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45999.129422337966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45999.129422337966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45999.129422337966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45999.129422337966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45999.129422337966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45999.129422337966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45999.129422337966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45999.129422337966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45999.129422337966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45999.129422337966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45999.129422337966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45999.129422337966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45999.129422337966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45999.129422337966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45999.129422337966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45999.129422337966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45999.129422337966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45999.129422337966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45999.129422337966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45999.129422337966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45999.129422337966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45999.129422337966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45999.129422337966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45999.129422337966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45999.129422337966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45999.129422337966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45999.129422337966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45999.129422337966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45999.129422337966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45999.129422337966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45999.129422337966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45999.129422337966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45999.129422337966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45999.129422337966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45999.129422337966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45999.129422337966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45999.129422337966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45999.129422337966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45999.129422337966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45999.129422337966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45999.129422337966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45999.129422337966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45999.129422337966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45999.129422337966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45999.129422337966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45999.129422337966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45999.129422337966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45999.129422337966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45999.129422337966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45999.129422337966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45999.129422337966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45999.129422337966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45999.129422337966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45999.129422337966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45999.129422337966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45999.129422337966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45999.129422337966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45999.129422337966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45999.129422337966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45999.129422337966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45999.129422337966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1"/>
        <v>45999.129422337966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ref="G129:G192" ca="1" si="2">IFERROR(NOW()-F129,"-")</f>
        <v>45999.129422337966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45999.129422337966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45999.129422337966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45999.129422337966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45999.129422337966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45999.129422337966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45999.129422337966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45999.129422337966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45999.129422337966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45999.129422337966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45999.129422337966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45999.129422337966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45999.129422337966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45999.129422337966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45999.129422337966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45999.129422337966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45999.129422337966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45999.129422337966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45999.129422337966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45999.129422337966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45999.129422337966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45999.129422337966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45999.129422337966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45999.129422337966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45999.129422337966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45999.129422337966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45999.129422337966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45999.129422337966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45999.129422337966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45999.129422337966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45999.129422337966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45999.129422337966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45999.129422337966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45999.129422337966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45999.129422337966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45999.129422337966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45999.129422337966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45999.129422337966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45999.129422337966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45999.129422337966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45999.129422337966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45999.129422337966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45999.129422337966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45999.129422337966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45999.129422337966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45999.129422337966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45999.129422337966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45999.129422337966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45999.129422337966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45999.129422337966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45999.129422337966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45999.129422337966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45999.129422337966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45999.129422337966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45999.129422337966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45999.129422337966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45999.129422337966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45999.129422337966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45999.129422337966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45999.129422337966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45999.129422337966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45999.129422337966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45999.129422337966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2"/>
        <v>45999.129422337966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ref="G193:G256" ca="1" si="3">IFERROR(NOW()-F193,"-")</f>
        <v>45999.129422337966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45999.129422337966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45999.129422337966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45999.129422337966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45999.129422337966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45999.129422337966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45999.129422337966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45999.129422337966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45999.129422337966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45999.129422337966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45999.129422337966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45999.129422337966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45999.129422337966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45999.129422337966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45999.129422337966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45999.129422337966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45999.129422337966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45999.129422337966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45999.129422337966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45999.129422337966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45999.129422337966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45999.129422337966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45999.129422337966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45999.129422337966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45999.129422337966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45999.129422337966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45999.129422337966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45999.129422337966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45999.129422337966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45999.129422337966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45999.129422337966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45999.129422337966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45999.129422337966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45999.129422337966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45999.129422337966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45999.129422337966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45999.129422337966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45999.129422337966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45999.129422337966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45999.129422337966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45999.129422337966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45999.129422337966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45999.129422337966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45999.129422337966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45999.129422337966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45999.129422337966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45999.129422337966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45999.129422337966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45999.129422337966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45999.129422337966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45999.129422337966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45999.129422337966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45999.129422337966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45999.129422337966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45999.129422337966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45999.129422337966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45999.129422337966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45999.129422337966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45999.129422337966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45999.129422337966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45999.129422337966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45999.129422337966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45999.129422337966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3"/>
        <v>45999.129422337966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ref="G257:G320" ca="1" si="4">IFERROR(NOW()-F257,"-")</f>
        <v>45999.129422337966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45999.129422337966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45999.129422337966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45999.129422337966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45999.129422337966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45999.129422337966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45999.129422337966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45999.129422337966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45999.129422337966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45999.129422337966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45999.129422337966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45999.129422337966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45999.129422337966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45999.129422337966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45999.129422337966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45999.129422337966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45999.129422337966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45999.129422337966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45999.129422337966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45999.129422337966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45999.129422337966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45999.129422337966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45999.129422337966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45999.129422337966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45999.129422337966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45999.129422337966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45999.129422337966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45999.129422337966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45999.129422337966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45999.129422337966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45999.129422337966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45999.129422337966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45999.129422337966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45999.129422337966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45999.129422337966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45999.129422337966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45999.129422337966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45999.129422337966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45999.129422337966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45999.129422337966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45999.129422337966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45999.129422337966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45999.129422337966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45999.129422337966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45999.129422337966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45999.129422337966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45999.129422337966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45999.129422337966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45999.129422337966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45999.129422337966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45999.129422337966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45999.129422337966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45999.129422337966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45999.129422337966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45999.129422337966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45999.129422337966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45999.129422337966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45999.129422337966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45999.129422337966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45999.129422337966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45999.129422337966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45999.129422337966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45999.129422337966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4"/>
        <v>45999.129422337966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ref="G321:G384" ca="1" si="5">IFERROR(NOW()-F321,"-")</f>
        <v>45999.129422337966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45999.129422337966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45999.129422337966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45999.129422337966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45999.129422337966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45999.129422337966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45999.129422337966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45999.129422337966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45999.129422337966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45999.129422337966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45999.129422337966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45999.129422337966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45999.129422337966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45999.129422337966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45999.129422337966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45999.129422337966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45999.129422337966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45999.129422337966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45999.129422337966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45999.129422337966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45999.129422337966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45999.129422337966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45999.129422337966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45999.129422337966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45999.129422337966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45999.129422337966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45999.129422337966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45999.129422337966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45999.129422337966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45999.129422337966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45999.129422337966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45999.129422337966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45999.129422337966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45999.129422337966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45999.129422337966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45999.129422337966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45999.129422337966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45999.129422337966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45999.129422337966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45999.129422337966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45999.129422337966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45999.129422337966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45999.129422337966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45999.129422337966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45999.129422337966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45999.129422337966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45999.129422337966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45999.129422337966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45999.129422337966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45999.129422337966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45999.129422337966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45999.129422337966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45999.129422337966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45999.129422337966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45999.129422337966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45999.129422337966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45999.129422337966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45999.129422337966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45999.129422337966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45999.129422337966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45999.129422337966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45999.129422337966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45999.129422337966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5"/>
        <v>45999.129422337966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ref="G385:G448" ca="1" si="6">IFERROR(NOW()-F385,"-")</f>
        <v>45999.129422337966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45999.129422337966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45999.129422337966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45999.129422337966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45999.129422337966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45999.129422337966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45999.129422337966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45999.129422337966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45999.129422337966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45999.129422337966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45999.129422337966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45999.129422337966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45999.129422337966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45999.129422337966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45999.129422337966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45999.129422337966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45999.129422337966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45999.129422337966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45999.129422337966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45999.129422337966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45999.129422337966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45999.129422337966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45999.129422337966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45999.129422337966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45999.129422337966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45999.129422337966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45999.129422337966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45999.129422337966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45999.129422337966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45999.129422337966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45999.129422337966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45999.129422337966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45999.129422337966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45999.129422337966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45999.129422337966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45999.129422337966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45999.129422337966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45999.129422337966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45999.129422337966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45999.129422337966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45999.129422337966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45999.129422337966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45999.129422337966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45999.129422337966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45999.129422337966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45999.129422337966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45999.129422337966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45999.129422337966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45999.129422337966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45999.129422337966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45999.129422337966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45999.129422337966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45999.129422337966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45999.129422337966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45999.129422337966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45999.129422337966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45999.129422337966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45999.129422337966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45999.129422337966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45999.129422337966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45999.129422337966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45999.129422337966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45999.129422337966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6"/>
        <v>45999.129422337966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ref="G449:G512" ca="1" si="7">IFERROR(NOW()-F449,"-")</f>
        <v>45999.129422337966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45999.129422337966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45999.129422337966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45999.129422337966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45999.129422337966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45999.129422337966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45999.129422337966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45999.129422337966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45999.129422337966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45999.129422337966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45999.129422337966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45999.129422337966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45999.129422337966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45999.129422337966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45999.129422337966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45999.129422337966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45999.129422337966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45999.129422337966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45999.129422337966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45999.129422337966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45999.129422337966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45999.129422337966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45999.129422337966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45999.129422337966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45999.129422337966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45999.129422337966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45999.129422337966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45999.129422337966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45999.129422337966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45999.129422337966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45999.129422337966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45999.129422337966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45999.129422337966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45999.129422337966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45999.129422337966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45999.129422337966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45999.129422337966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45999.129422337966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45999.129422337966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45999.129422337966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45999.129422337966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45999.129422337966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45999.129422337966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45999.129422337966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45999.129422337966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45999.129422337966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45999.129422337966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45999.129422337966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45999.129422337966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45999.129422337966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45999.129422337966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45999.129422337966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45999.129422337966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45999.129422337966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45999.129422337966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45999.129422337966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45999.129422337966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45999.129422337966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45999.129422337966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45999.129422337966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45999.129422337966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45999.129422337966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45999.129422337966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7"/>
        <v>45999.129422337966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ref="G513:G576" ca="1" si="8">IFERROR(NOW()-F513,"-")</f>
        <v>45999.129422337966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45999.129422337966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45999.129422337966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45999.129422337966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45999.129422337966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45999.129422337966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45999.129422337966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45999.129422337966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45999.129422337966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45999.129422337966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45999.129422337966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45999.129422337966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45999.129422337966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45999.129422337966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45999.129422337966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45999.129422337966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45999.129422337966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45999.129422337966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45999.129422337966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45999.129422337966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45999.129422337966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45999.129422337966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45999.129422337966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45999.129422337966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45999.129422337966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45999.129422337966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45999.129422337966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45999.129422337966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45999.129422337966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45999.129422337966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45999.129422337966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45999.129422337966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45999.129422337966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45999.129422337966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45999.129422337966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45999.129422337966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45999.129422337966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45999.129422337966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45999.129422337966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45999.129422337966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45999.129422337966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45999.129422337966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45999.129422337966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45999.129422337966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45999.129422337966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45999.129422337966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45999.129422337966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45999.129422337966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45999.129422337966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45999.129422337966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45999.129422337966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45999.129422337966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45999.129422337966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45999.129422337966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45999.129422337966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45999.129422337966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45999.129422337966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45999.129422337966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45999.129422337966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45999.129422337966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45999.129422337966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45999.129422337966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45999.129422337966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8"/>
        <v>45999.129422337966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ref="G577:G640" ca="1" si="9">IFERROR(NOW()-F577,"-")</f>
        <v>45999.129422337966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45999.129422337966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45999.129422337966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45999.129422337966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45999.129422337966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45999.129422337966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45999.129422337966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45999.129422337966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45999.129422337966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45999.129422337966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45999.129422337966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45999.129422337966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45999.129422337966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45999.129422337966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45999.129422337966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45999.129422337966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45999.129422337966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45999.129422337966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45999.129422337966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45999.129422337966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45999.129422337966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45999.129422337966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45999.129422337966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45999.129422337966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45999.129422337966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45999.129422337966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45999.129422337966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45999.129422337966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45999.129422337966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45999.129422337966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45999.129422337966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45999.129422337966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45999.129422337966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45999.129422337966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45999.129422337966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45999.129422337966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45999.129422337966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45999.129422337966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45999.129422337966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45999.129422337966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45999.129422337966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45999.129422337966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45999.129422337966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45999.129422337966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45999.129422337966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45999.129422337966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45999.129422337966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45999.129422337966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45999.129422337966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45999.129422337966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45999.129422337966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45999.129422337966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45999.129422337966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45999.129422337966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45999.129422337966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45999.129422337966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45999.129422337966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45999.129422337966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45999.129422337966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45999.129422337966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45999.129422337966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45999.129422337966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45999.129422337966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9"/>
        <v>45999.129422337966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ref="G641:G704" ca="1" si="10">IFERROR(NOW()-F641,"-")</f>
        <v>45999.129422337966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45999.129422337966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45999.129422337966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45999.129422337966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45999.129422337966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45999.129422337966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45999.129422337966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45999.129422337966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45999.129422337966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45999.129422337966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45999.129422337966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45999.129422337966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45999.129422337966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45999.129422337966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45999.129422337966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45999.129422337966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45999.129422337966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45999.129422337966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45999.129422337966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45999.129422337966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45999.129422337966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45999.129422337966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45999.129422337966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45999.129422337966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45999.129422337966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45999.129422337966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45999.129422337966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45999.129422337966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45999.129422337966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45999.129422337966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45999.129422337966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45999.129422337966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45999.129422337966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45999.129422337966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45999.129422337966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45999.129422337966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45999.129422337966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45999.129422337966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45999.129422337966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45999.129422337966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45999.129422337966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45999.129422337966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45999.129422337966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45999.129422337966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45999.129422337966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45999.129422337966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45999.129422337966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45999.129422337966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45999.129422337966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45999.129422337966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45999.129422337966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45999.129422337966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45999.129422337966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45999.129422337966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45999.129422337966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45999.129422337966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45999.129422337966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45999.129422337966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45999.129422337966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45999.129422337966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45999.129422337966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45999.129422337966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45999.129422337966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0"/>
        <v>45999.129422337966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ref="G705:G768" ca="1" si="11">IFERROR(NOW()-F705,"-")</f>
        <v>45999.129422337966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45999.129422337966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45999.129422337966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45999.129422337966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45999.129422337966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45999.129422337966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45999.129422337966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45999.129422337966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45999.129422337966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45999.129422337966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45999.129422337966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45999.129422337966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45999.129422337966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45999.129422337966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45999.129422337966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45999.129422337966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45999.129422337966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45999.129422337966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45999.129422337966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45999.129422337966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45999.129422337966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45999.129422337966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45999.129422337966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45999.129422337966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45999.129422337966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45999.129422337966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45999.129422337966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45999.129422337966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45999.129422337966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45999.129422337966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45999.129422337966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45999.129422337966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45999.129422337966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45999.129422337966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45999.129422337966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45999.129422337966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45999.129422337966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45999.129422337966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45999.129422337966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45999.129422337966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45999.129422337966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45999.129422337966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45999.129422337966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45999.129422337966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45999.129422337966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45999.129422337966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45999.129422337966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45999.129422337966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45999.129422337966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45999.129422337966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45999.129422337966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45999.129422337966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45999.129422337966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45999.129422337966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45999.129422337966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45999.129422337966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45999.129422337966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45999.129422337966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45999.129422337966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45999.129422337966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45999.129422337966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45999.129422337966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45999.129422337966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1"/>
        <v>45999.129422337966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ref="G769:G832" ca="1" si="12">IFERROR(NOW()-F769,"-")</f>
        <v>45999.129422337966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45999.129422337966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45999.129422337966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45999.129422337966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45999.129422337966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45999.129422337966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45999.129422337966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45999.129422337966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45999.129422337966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45999.129422337966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45999.129422337966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45999.129422337966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45999.129422337966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45999.129422337966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45999.129422337966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45999.129422337966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45999.129422337966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45999.129422337966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45999.129422337966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45999.129422337966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45999.129422337966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45999.129422337966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45999.129422337966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45999.129422337966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45999.129422337966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45999.129422337966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45999.129422337966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45999.129422337966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45999.129422337966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45999.129422337966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45999.129422337966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45999.129422337966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45999.129422337966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45999.129422337966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45999.129422337966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45999.129422337966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45999.129422337966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45999.129422337966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45999.129422337966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45999.129422337966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45999.129422337966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45999.129422337966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45999.129422337966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45999.129422337966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45999.129422337966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45999.129422337966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45999.129422337966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45999.129422337966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45999.129422337966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45999.129422337966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45999.129422337966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45999.129422337966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45999.129422337966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45999.129422337966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45999.129422337966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45999.129422337966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45999.129422337966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45999.129422337966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45999.129422337966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45999.129422337966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45999.129422337966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45999.129422337966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45999.129422337966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2"/>
        <v>45999.129422337966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ref="G833:G896" ca="1" si="13">IFERROR(NOW()-F833,"-")</f>
        <v>45999.129422337966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45999.129422337966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45999.129422337966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45999.129422337966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45999.129422337966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45999.129422337966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45999.129422337966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45999.129422337966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45999.129422337966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45999.129422337966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45999.129422337966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45999.129422337966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45999.129422337966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45999.129422337966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45999.129422337966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45999.129422337966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45999.129422337966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45999.129422337966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45999.129422337966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45999.129422337966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45999.129422337966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45999.129422337966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45999.129422337966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45999.129422337966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45999.129422337966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45999.129422337966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45999.129422337966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45999.129422337966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45999.129422337966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45999.129422337966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45999.129422337966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45999.129422337966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45999.129422337966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45999.129422337966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45999.129422337966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45999.129422337966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45999.129422337966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45999.129422337966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45999.129422337966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45999.129422337966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45999.129422337966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45999.129422337966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45999.129422337966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45999.129422337966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45999.129422337966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45999.129422337966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45999.129422337966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45999.129422337966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45999.129422337966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45999.129422337966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45999.129422337966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45999.129422337966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45999.129422337966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45999.129422337966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45999.129422337966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45999.129422337966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45999.129422337966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45999.129422337966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45999.129422337966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45999.129422337966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45999.129422337966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45999.129422337966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45999.129422337966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3"/>
        <v>45999.129422337966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ref="G897:G911" ca="1" si="14">IFERROR(NOW()-F897,"-")</f>
        <v>45999.129422337966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45999.129422337966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45999.129422337966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45999.129422337966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45999.129422337966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45999.129422337966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45999.129422337966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45999.129422337966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45999.129422337966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45999.129422337966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45999.129422337966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45999.129422337966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45999.129422337966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45999.129422337966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45999.129422337966</v>
      </c>
      <c r="H911" s="22"/>
      <c r="I911" s="19" t="str">
        <f>IFERROR(VLOOKUP(D911,DB!A:F,6,0),"")</f>
        <v/>
      </c>
      <c r="J911" s="18" t="str">
        <f>IFERROR(VLOOKUP(D911,DB!A:G,7,0),"")</f>
        <v/>
      </c>
      <c r="K911" s="42"/>
      <c r="L911" s="23" t="str">
        <f>IFERROR(VLOOKUP(D911,DB!A:I,9,0),"")</f>
        <v/>
      </c>
    </row>
  </sheetData>
  <dataValidations count="2">
    <dataValidation allowBlank="1" showInputMessage="1" showErrorMessage="1" sqref="E1" xr:uid="{5914219A-CB83-432D-936A-CC0CB6F3982A}"/>
    <dataValidation type="list" allowBlank="1" showInputMessage="1" showErrorMessage="1" sqref="E2:E9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295.6487047453702</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43" ca="1" si="0">IFERROR(NOW()-F3,"")</f>
        <v>1.5960890046335408</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0.33527881944610272</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45999.129422337966</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32128</v>
      </c>
      <c r="E6" s="90" t="s">
        <v>39106</v>
      </c>
      <c r="F6" s="91"/>
      <c r="G6" s="92">
        <f t="shared" ca="1" si="0"/>
        <v>45999.129422337966</v>
      </c>
      <c r="H6" s="91">
        <v>45999.038888888892</v>
      </c>
      <c r="I6" s="107" t="str">
        <f>IFERROR(VLOOKUP(D6,DB!A:F,6,0),"")</f>
        <v>SCECO</v>
      </c>
      <c r="J6" s="107" t="str">
        <f>IFERROR(VLOOKUP(D6,DB!A:G,7,0),"")</f>
        <v>Dead</v>
      </c>
      <c r="K6" s="93" t="s">
        <v>39128</v>
      </c>
      <c r="L6" s="87" t="str">
        <f>IFERROR(VLOOKUP(D6,DB!A:I,9,0),"")</f>
        <v>Latis</v>
      </c>
    </row>
    <row r="7" spans="1:16" ht="15" customHeight="1">
      <c r="A7" s="107" t="s">
        <v>39127</v>
      </c>
      <c r="B7" s="107" t="str">
        <f>IFERROR(VLOOKUP(D7,DB!A:K,11,0),"")</f>
        <v>R4</v>
      </c>
      <c r="C7" s="89">
        <v>1</v>
      </c>
      <c r="D7" s="87" t="s">
        <v>32103</v>
      </c>
      <c r="E7" s="90" t="s">
        <v>39106</v>
      </c>
      <c r="F7" s="91"/>
      <c r="G7" s="92">
        <f t="shared" ca="1" si="0"/>
        <v>45999.129422337966</v>
      </c>
      <c r="H7" s="91">
        <v>45999.012499999997</v>
      </c>
      <c r="I7" s="107" t="str">
        <f>IFERROR(VLOOKUP(D7,DB!A:F,6,0),"")</f>
        <v>SCECO</v>
      </c>
      <c r="J7" s="107" t="str">
        <f>IFERROR(VLOOKUP(D7,DB!A:G,7,0),"")</f>
        <v>Dead</v>
      </c>
      <c r="K7" s="93" t="s">
        <v>39129</v>
      </c>
      <c r="L7" s="87" t="str">
        <f>IFERROR(VLOOKUP(D7,DB!A:I,9,0),"")</f>
        <v>Latis</v>
      </c>
    </row>
    <row r="8" spans="1:16" ht="15" customHeight="1">
      <c r="A8" s="107" t="s">
        <v>39127</v>
      </c>
      <c r="B8" s="107" t="str">
        <f>IFERROR(VLOOKUP(D8,DB!A:K,11,0),"")</f>
        <v>R4</v>
      </c>
      <c r="C8" s="89">
        <v>2</v>
      </c>
      <c r="D8" s="87" t="s">
        <v>33867</v>
      </c>
      <c r="E8" s="90" t="s">
        <v>39106</v>
      </c>
      <c r="F8" s="91"/>
      <c r="G8" s="92">
        <f t="shared" ca="1" si="0"/>
        <v>45999.129422337966</v>
      </c>
      <c r="H8" s="91">
        <v>45998.995833333334</v>
      </c>
      <c r="I8" s="107" t="str">
        <f>IFERROR(VLOOKUP(D8,DB!A:F,6,0),"")</f>
        <v>SCECO</v>
      </c>
      <c r="J8" s="107" t="str">
        <f>IFERROR(VLOOKUP(D8,DB!A:G,7,0),"")</f>
        <v>Dead</v>
      </c>
      <c r="K8" s="93" t="s">
        <v>39130</v>
      </c>
      <c r="L8" s="87" t="str">
        <f>IFERROR(VLOOKUP(D8,DB!A:I,9,0),"")</f>
        <v>Latis</v>
      </c>
    </row>
    <row r="9" spans="1:16" ht="15" customHeight="1">
      <c r="A9" s="107" t="s">
        <v>39127</v>
      </c>
      <c r="B9" s="107" t="str">
        <f>IFERROR(VLOOKUP(D9,DB!A:K,11,0),"")</f>
        <v>R4</v>
      </c>
      <c r="C9" s="89">
        <v>4</v>
      </c>
      <c r="D9" s="87" t="s">
        <v>34157</v>
      </c>
      <c r="E9" s="90" t="s">
        <v>39106</v>
      </c>
      <c r="F9" s="91"/>
      <c r="G9" s="92">
        <f t="shared" ca="1" si="0"/>
        <v>45999.129422337966</v>
      </c>
      <c r="H9" s="91">
        <v>45998.995138888888</v>
      </c>
      <c r="I9" s="107" t="str">
        <f>IFERROR(VLOOKUP(D9,DB!A:F,6,0),"")</f>
        <v>SCECO</v>
      </c>
      <c r="J9" s="107" t="str">
        <f>IFERROR(VLOOKUP(D9,DB!A:G,7,0),"")</f>
        <v>Vandalized</v>
      </c>
      <c r="K9" s="93" t="s">
        <v>39131</v>
      </c>
      <c r="L9" s="87" t="str">
        <f>IFERROR(VLOOKUP(D9,DB!A:I,9,0),"")</f>
        <v>Latis</v>
      </c>
    </row>
    <row r="10" spans="1:16" ht="15" customHeight="1">
      <c r="A10" s="107" t="s">
        <v>39127</v>
      </c>
      <c r="B10" s="107" t="str">
        <f>IFERROR(VLOOKUP(D10,DB!A:K,11,0),"")</f>
        <v>R4</v>
      </c>
      <c r="C10" s="89">
        <v>3</v>
      </c>
      <c r="D10" s="87" t="s">
        <v>36247</v>
      </c>
      <c r="E10" s="90" t="s">
        <v>39106</v>
      </c>
      <c r="F10" s="91"/>
      <c r="G10" s="92">
        <f t="shared" ca="1" si="0"/>
        <v>45999.129422337966</v>
      </c>
      <c r="H10" s="91">
        <v>45999.038888888892</v>
      </c>
      <c r="I10" s="107" t="str">
        <f>IFERROR(VLOOKUP(D10,DB!A:F,6,0),"")</f>
        <v>SCECO</v>
      </c>
      <c r="J10" s="107" t="str">
        <f>IFERROR(VLOOKUP(D10,DB!A:G,7,0),"")</f>
        <v>Dead</v>
      </c>
      <c r="K10" s="93" t="s">
        <v>39131</v>
      </c>
      <c r="L10" s="87" t="str">
        <f>IFERROR(VLOOKUP(D10,DB!A:I,9,0),"")</f>
        <v>Latis</v>
      </c>
    </row>
    <row r="11" spans="1:16" ht="15" customHeight="1">
      <c r="A11" s="107" t="s">
        <v>39127</v>
      </c>
      <c r="B11" s="107" t="str">
        <f>IFERROR(VLOOKUP(D11,DB!A:K,11,0),"")</f>
        <v>R4</v>
      </c>
      <c r="C11" s="89">
        <v>1</v>
      </c>
      <c r="D11" s="87" t="s">
        <v>32068</v>
      </c>
      <c r="E11" s="90" t="s">
        <v>39106</v>
      </c>
      <c r="F11" s="91"/>
      <c r="G11" s="92">
        <f t="shared" ca="1" si="0"/>
        <v>45999.129422337966</v>
      </c>
      <c r="H11" s="91">
        <v>45998.982638888891</v>
      </c>
      <c r="I11" s="107" t="str">
        <f>IFERROR(VLOOKUP(D11,DB!A:F,6,0),"")</f>
        <v>SCECO</v>
      </c>
      <c r="J11" s="107" t="str">
        <f>IFERROR(VLOOKUP(D11,DB!A:G,7,0),"")</f>
        <v>Good</v>
      </c>
      <c r="K11" s="93" t="s">
        <v>39130</v>
      </c>
      <c r="L11" s="87" t="str">
        <f>IFERROR(VLOOKUP(D11,DB!A:I,9,0),"")</f>
        <v>Latis</v>
      </c>
    </row>
    <row r="12" spans="1:16" ht="15" customHeight="1">
      <c r="A12" s="107"/>
      <c r="B12" s="107" t="str">
        <f>IFERROR(VLOOKUP(D12,DB!A:K,11,0),"")</f>
        <v/>
      </c>
      <c r="C12" s="89"/>
      <c r="D12" s="87"/>
      <c r="E12" s="90"/>
      <c r="F12" s="91"/>
      <c r="G12" s="92">
        <f t="shared" ca="1" si="0"/>
        <v>45999.129422337966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45999.129422337966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45999.129422337966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45999.129422337966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45999.129422337966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45999.129422337966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45999.129422337966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45999.129422337966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45999.129422337966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45999.129422337966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45999.129422337966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45999.129422337966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45999.129422337966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45999.129422337966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45999.129422337966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45999.129422337966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45999.129422337966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45999.129422337966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45999.129422337966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45999.129422337966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45999.129422337966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45999.129422337966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45999.129422337966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45999.129422337966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45999.129422337966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45999.129422337966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45999.129422337966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45999.129422337966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45999.129422337966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45999.129422337966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45999.129422337966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45999.129422337966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ref="G44:G107" ca="1" si="1">IFERROR(NOW()-F44,"")</f>
        <v>45999.129422337966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45999.129422337966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45999.129422337966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45999.129422337966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45999.129422337966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45999.129422337966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45999.129422337966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45999.129422337966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45999.129422337966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45999.129422337966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45999.129422337966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45999.129422337966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45999.129422337966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45999.129422337966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45999.129422337966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45999.129422337966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45999.129422337966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45999.129422337966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45999.129422337966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45999.129422337966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45999.129422337966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45999.129422337966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45999.129422337966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45999.129422337966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45999.129422337966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45999.129422337966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45999.129422337966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45999.129422337966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45999.129422337966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45999.129422337966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45999.129422337966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45999.129422337966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45999.129422337966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45999.129422337966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45999.129422337966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45999.129422337966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45999.129422337966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45999.129422337966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45999.129422337966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45999.129422337966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45999.129422337966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45999.129422337966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45999.129422337966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45999.129422337966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45999.129422337966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45999.129422337966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45999.129422337966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45999.129422337966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45999.129422337966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45999.129422337966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45999.129422337966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45999.129422337966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45999.129422337966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45999.129422337966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45999.129422337966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45999.129422337966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45999.129422337966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45999.129422337966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45999.129422337966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45999.129422337966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45999.129422337966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45999.129422337966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45999.129422337966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45999.129422337966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ref="G108:G153" ca="1" si="2">IFERROR(NOW()-F108,"")</f>
        <v>45999.129422337966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45999.129422337966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45999.129422337966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45999.129422337966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45999.129422337966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45999.129422337966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45999.129422337966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45999.129422337966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45999.129422337966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45999.129422337966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45999.129422337966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45999.129422337966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45999.129422337966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45999.129422337966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45999.129422337966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45999.129422337966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45999.129422337966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45999.129422337966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45999.129422337966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45999.129422337966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45999.129422337966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45999.129422337966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45999.129422337966</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45999.129422337966</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45999.129422337966</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45999.129422337966</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45999.129422337966</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45999.129422337966</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45999.129422337966</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45999.129422337966</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45999.129422337966</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45999.129422337966</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45999.129422337966</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45999.129422337966</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45999.129422337966</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45999.129422337966</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45999.129422337966</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45999.129422337966</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45999.129422337966</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45999.129422337966</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45999.129422337966</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45999.129422337966</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45999.129422337966</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45999.129422337966</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45999.129422337966</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45999.129422337966</v>
      </c>
      <c r="H153" s="91"/>
      <c r="I153" s="107" t="str">
        <f>IFERROR(VLOOKUP(D153,DB!A:F,6,0),"")</f>
        <v/>
      </c>
      <c r="J153" s="107" t="str">
        <f>IFERROR(VLOOKUP(D153,DB!A:G,7,0),"")</f>
        <v/>
      </c>
      <c r="K153" s="93"/>
      <c r="L153" s="87" t="str">
        <f>IFERROR(VLOOKUP(D153,DB!A:I,9,0),"")</f>
        <v/>
      </c>
    </row>
  </sheetData>
  <dataValidations count="2">
    <dataValidation allowBlank="1" showInputMessage="1" showErrorMessage="1" sqref="E1" xr:uid="{A4F81451-56CC-4543-9497-104C4E44EE4B}"/>
    <dataValidation type="list" allowBlank="1" showInputMessage="1" showErrorMessage="1" sqref="E2:E1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107.29736215277808</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72.940545023149753</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50.468311226853984</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17.75612372685282</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2.0219339120376389</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37284</v>
      </c>
      <c r="E7" s="37" t="s">
        <v>39109</v>
      </c>
      <c r="F7" s="38">
        <v>45998.467928240738</v>
      </c>
      <c r="G7" s="131">
        <f ca="1">IFERROR(NOW()-F7,"")</f>
        <v>0.66149409722856944</v>
      </c>
      <c r="H7" s="38">
        <v>45998.451261574075</v>
      </c>
      <c r="I7" s="37" t="str">
        <f>IFERROR(VLOOKUP(D7,DB!A:F,6,0),"")</f>
        <v>SCECO</v>
      </c>
      <c r="J7" s="37" t="str">
        <f>IFERROR(VLOOKUP(D7,DB!A:G,7,0),"")</f>
        <v>Good+Dead</v>
      </c>
      <c r="K7" s="37" t="s">
        <v>39143</v>
      </c>
      <c r="L7" s="37" t="str">
        <f>IFERROR(VLOOKUP(D7,DB!A:I,9,0),"")</f>
        <v>Latis</v>
      </c>
    </row>
    <row r="8" spans="1:13" ht="30.75">
      <c r="A8" s="37" t="s">
        <v>39144</v>
      </c>
      <c r="B8" s="37" t="str">
        <f>IFERROR(VLOOKUP(D8,DB!A:K,11,0),"")</f>
        <v>R5</v>
      </c>
      <c r="C8" s="37">
        <v>1</v>
      </c>
      <c r="D8" s="37" t="s">
        <v>32884</v>
      </c>
      <c r="E8" s="37" t="s">
        <v>39109</v>
      </c>
      <c r="F8" s="38">
        <v>45998.699166666665</v>
      </c>
      <c r="G8" s="131">
        <f ca="1">IFERROR(NOW()-F8,"")</f>
        <v>0.43025567130098352</v>
      </c>
      <c r="H8" s="38">
        <v>45998.687361111108</v>
      </c>
      <c r="I8" s="37" t="str">
        <f>IFERROR(VLOOKUP(D8,DB!A:F,6,0),"")</f>
        <v>SCECO</v>
      </c>
      <c r="J8" s="37" t="str">
        <f>IFERROR(VLOOKUP(D8,DB!A:G,7,0),"")</f>
        <v>Vandalized+Dead</v>
      </c>
      <c r="K8" s="37" t="s">
        <v>39145</v>
      </c>
      <c r="L8" s="37" t="str">
        <f>IFERROR(VLOOKUP(D8,DB!A:I,9,0),"")</f>
        <v>Latis</v>
      </c>
    </row>
    <row r="9" spans="1:13">
      <c r="A9" s="37"/>
      <c r="B9" s="37" t="str">
        <f>IFERROR(VLOOKUP(D9,DB!A:K,11,0),"")</f>
        <v/>
      </c>
      <c r="C9" s="37"/>
      <c r="D9" s="100"/>
      <c r="E9" s="37"/>
      <c r="F9" s="38"/>
      <c r="G9" s="131">
        <f ca="1">IFERROR(NOW()-F9,"")</f>
        <v>45999.129422337966</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45999.129422337966</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45999.129422337966</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45999.129422337966</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45999.129422337966</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45999.129422337966</v>
      </c>
      <c r="H14" s="132"/>
      <c r="I14" s="100" t="str">
        <f>IFERROR(VLOOKUP(D14,DB!A:F,6,0),"")</f>
        <v/>
      </c>
      <c r="J14" s="100" t="str">
        <f>IFERROR(VLOOKUP(D14,DB!A:G,7,0),"")</f>
        <v/>
      </c>
      <c r="K14" s="100"/>
      <c r="L14" s="100" t="str">
        <f>IFERROR(VLOOKUP(D14,DB!A:I,9,0),"")</f>
        <v/>
      </c>
    </row>
    <row r="15" spans="1:13">
      <c r="A15" s="37"/>
      <c r="B15" s="37" t="str">
        <f>IFERROR(VLOOKUP(D15,DB!A:K,11,0),"")</f>
        <v/>
      </c>
      <c r="C15" s="37"/>
      <c r="D15" s="155"/>
      <c r="E15" s="37"/>
      <c r="F15" s="38"/>
      <c r="G15" s="131">
        <f ca="1">IFERROR(NOW()-F15,"")</f>
        <v>45999.129422337966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45999.129422337966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45999.129422337966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45999.129422337966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45999.129422337966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45999.129422337966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45999.129422337966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45999.129422337966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45999.129422337966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45999.129422337966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45999.129422337966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45999.129422337966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45999.129422337966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45999.129422337966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45999.129422337966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45999.129422337966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45999.129422337966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45999.129422337966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45999.129422337966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45999.129422337966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45999.129422337966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45999.129422337966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45999.129422337966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45999.129422337966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45999.129422337966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45999.129422337966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45999.129422337966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45999.129422337966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45999.129422337966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45999.129422337966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45999.129422337966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45999.129422337966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45999.129422337966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45999.129422337966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45999.129422337966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45999.129422337966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45999.129422337966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45999.129422337966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45999.129422337966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45999.129422337966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45999.129422337966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45999.129422337966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45999.129422337966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45999.129422337966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45999.129422337966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45999.129422337966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45999.129422337966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45999.129422337966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45999.129422337966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45999.129422337966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45999.129422337966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45999.129422337966</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8" ca="1" si="0">IFERROR(NOW()-F2,"-")</f>
        <v>45999.129422337966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45999.129422337966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45999.129422337966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45999.129422337966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45999.129422337966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45999.129422337966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45999.129422337966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45999.129422337966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45999.129422337966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45999.129422337966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45999.129422337966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45999.129422337966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45999.129422337966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45999.129422337966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45999.129422337966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45999.129422337966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45999.129422337966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45999.129422337966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45999.129422337966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45999.129422337966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45999.129422337966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45999.129422337966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45999.129422337966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45999.129422337966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45999.129422337966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45999.129422337966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45999.129422337966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45999.129422337966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45999.129422337966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45999.129422337966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45999.129422337966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45999.129422337966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45999.129422337966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45999.129422337966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45999.129422337966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45999.129422337966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45999.129422337966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45999.129422337966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45999.129422337966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45999.129422337966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45999.129422337966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45999.129422337966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45999.129422337966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45999.129422337966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45999.129422337966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45999.129422337966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45999.129422337966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45999.129422337966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45999.129422337966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45999.129422337966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45999.129422337966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45999.129422337966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45999.129422337966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45999.129422337966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45999.129422337966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45999.129422337966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45999.129422337966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45999.129422337966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45999.129422337966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45999.129422337966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45999.129422337966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45999.129422337966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45999.129422337966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45999.129422337966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45999.129422337966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45999.129422337966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45999.129422337966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45999.129422337966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45999.129422337966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45999.129422337966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45999.129422337966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45999.129422337966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45999.129422337966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45999.129422337966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45999.129422337966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45999.129422337966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45999.129422337966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45999.129422337966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45999.129422337966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45999.129422337966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45999.129422337966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45999.129422337966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45999.129422337966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45999.129422337966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45999.129422337966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45999.129422337966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45999.129422337966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45999.129422337966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45999.129422337966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45999.129422337966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45999.129422337966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45999.129422337966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45999.129422337966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45999.129422337966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45999.129422337966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45999.129422337966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45999.129422337966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45999.129422337966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45999.129422337966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45999.129422337966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45999.129422337966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45999.129422337966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45999.129422337966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45999.129422337966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45999.129422337966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45999.129422337966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45999.129422337966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45999.129422337966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45999.129422337966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45999.129422337966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45999.129422337966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45999.129422337966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45999.129422337966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45999.129422337966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45999.129422337966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45999.129422337966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45999.129422337966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45999.129422337966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45999.129422337966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45999.129422337966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45999.129422337966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45999.129422337966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45999.129422337966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45999.129422337966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45999.129422337966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45999.129422337966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45999.129422337966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45999.129422337966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45999.129422337966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45999.129422337966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45999.129422337966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45999.129422337966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45999.129422337966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45999.129422337966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45999.129422337966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45999.129422337966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45999.129422337966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45999.129422337966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45999.129422337966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45999.129422337966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45999.129422337966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45999.129422337966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45999.129422337966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45999.129422337966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45999.129422337966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45999.129422337966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45999.129422337966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45999.129422337966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45999.129422337966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45999.129422337966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45999.129422337966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45999.129422337966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45999.129422337966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45999.129422337966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45999.129422337966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45999.129422337966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45999.129422337966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45999.129422337966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45999.129422337966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45999.129422337966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45999.129422337966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45999.129422337966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45999.129422337966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45999.129422337966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45999.129422337966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45999.129422337966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45999.129422337966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45999.129422337966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45999.129422337966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45999.129422337966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45999.129422337966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45999.129422337966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45999.129422337966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45999.129422337966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45999.129422337966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45999.129422337966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45999.129422337966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45999.129422337966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45999.129422337966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45999.129422337966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45999.129422337966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45999.129422337966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45999.129422337966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45999.129422337966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45999.129422337966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45999.129422337966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45999.129422337966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45999.129422337966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45999.129422337966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45999.129422337966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45999.129422337966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45999.129422337966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45999.129422337966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45999.129422337966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45999.129422337966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45999.129422337966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45999.129422337966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45999.129422337966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45999.129422337966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45999.129422337966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45999.129422337966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45999.129422337966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45999.129422337966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45999.129422337966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45999.129422337966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45999.129422337966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45999.129422337966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45999.129422337966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45999.129422337966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45999.129422337966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45999.129422337966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45999.129422337966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45999.129422337966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45999.129422337966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45999.129422337966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45999.129422337966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45999.129422337966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45999.129422337966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45999.129422337966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45999.129422337966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45999.129422337966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45999.129422337966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45999.129422337966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45999.129422337966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45999.129422337966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45999.129422337966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45999.129422337966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45999.129422337966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45999.129422337966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45999.129422337966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45999.129422337966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45999.129422337966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45999.129422337966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45999.129422337966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45999.129422337966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45999.129422337966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45999.129422337966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45999.129422337966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45999.129422337966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45999.129422337966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45999.129422337966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45999.129422337966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45999.129422337966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45999.129422337966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45999.129422337966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45999.129422337966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45999.129422337966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45999.129422337966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45999.129422337966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45999.129422337966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45999.129422337966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45999.129422337966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45999.129422337966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45999.129422337966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45999.129422337966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45999.129422337966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45999.129422337966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45999.129422337966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45999.129422337966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45999.129422337966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45999.129422337966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45999.129422337966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45999.129422337966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45999.129422337966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45999.129422337966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45999.129422337966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45999.129422337966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45999.129422337966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45999.129422337966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45999.129422337966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45999.129422337966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45999.129422337966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45999.129422337966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45999.129422337966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45999.129422337966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45999.129422337966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45999.129422337966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45999.129422337966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45999.129422337966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45999.129422337966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45999.129422337966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45999.129422337966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45999.129422337966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45999.129422337966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45999.129422337966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45999.129422337966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45999.129422337966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45999.129422337966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45999.129422337966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45999.129422337966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45999.129422337966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45999.129422337966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45999.129422337966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45999.129422337966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45999.129422337966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45999.129422337966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45999.129422337966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45999.129422337966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45999.129422337966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45999.129422337966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45999.129422337966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45999.129422337966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45999.129422337966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45999.129422337966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45999.129422337966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45999.129422337966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45999.129422337966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45999.129422337966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45999.129422337966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45999.129422337966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45999.129422337966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45999.129422337966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45999.129422337966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45999.129422337966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45999.129422337966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45999.129422337966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45999.129422337966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45999.129422337966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45999.129422337966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45999.129422337966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45999.129422337966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45999.129422337966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45999.129422337966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45999.129422337966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45999.129422337966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45999.129422337966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45999.129422337966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45999.129422337966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45999.129422337966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45999.129422337966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45999.129422337966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45999.129422337966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45999.129422337966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45999.129422337966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45999.129422337966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45999.129422337966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45999.129422337966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45999.129422337966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45999.129422337966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45999.129422337966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45999.129422337966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45999.129422337966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45999.129422337966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45999.129422337966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45999.129422337966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45999.129422337966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45999.129422337966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45999.129422337966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45999.129422337966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45999.129422337966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45999.129422337966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45999.129422337966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45999.129422337966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45999.129422337966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45999.129422337966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45999.129422337966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45999.129422337966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45999.129422337966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45999.129422337966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45999.129422337966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45999.129422337966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45999.129422337966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45999.129422337966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45999.129422337966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45999.129422337966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45999.129422337966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45999.129422337966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45999.129422337966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45999.129422337966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45999.129422337966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45999.129422337966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45999.129422337966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45999.129422337966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45999.129422337966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45999.129422337966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45999.129422337966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45999.129422337966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45999.129422337966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45999.129422337966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45999.129422337966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45999.129422337966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45999.129422337966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45999.129422337966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45999.129422337966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45999.129422337966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45999.129422337966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45999.129422337966</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45999.129422337966</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45999.129422337966</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45999.129422337966</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45999.129422337966</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45999.129422337966</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45999.129422337966</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2025-12-08T00:08:19Z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