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051" documentId="120_S{2AC9BD13-BADA-5192-A53E-5A8FF88502F6}" xr6:coauthVersionLast="47" xr6:coauthVersionMax="47" xr10:uidLastSave="{EF7E7DE2-6BD3-46FF-B7D5-3A2B5E7F732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 r="L5" i="2"/>
  <c r="J4" i="2"/>
  <c r="J5" i="2"/>
  <c r="I4" i="2"/>
  <c r="I5" i="2"/>
  <c r="G4" i="2"/>
  <c r="G5" i="2"/>
  <c r="B4" i="2"/>
  <c r="B5"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3" i="4"/>
  <c r="G3" i="4"/>
  <c r="I3" i="4"/>
  <c r="J3" i="4"/>
  <c r="L3" i="4"/>
  <c r="B4" i="4"/>
  <c r="G4" i="4"/>
  <c r="I4" i="4"/>
  <c r="J4" i="4"/>
  <c r="L4" i="4"/>
  <c r="B5" i="4"/>
  <c r="G5" i="4"/>
  <c r="I5" i="4"/>
  <c r="J5" i="4"/>
  <c r="L5" i="4"/>
  <c r="B6" i="4"/>
  <c r="G6" i="4"/>
  <c r="I6" i="4"/>
  <c r="J6" i="4"/>
  <c r="L6" i="4"/>
  <c r="B7" i="4"/>
  <c r="G7" i="4"/>
  <c r="I7" i="4"/>
  <c r="J7" i="4"/>
  <c r="L7" i="4"/>
  <c r="B8" i="4"/>
  <c r="G8" i="4"/>
  <c r="I8" i="4"/>
  <c r="J8" i="4"/>
  <c r="L8" i="4"/>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<sst xmlns="http://schemas.openxmlformats.org/spreadsheetml/2006/main" count="180257" uniqueCount="39113">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</sst>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4" totalsRowShown="0" headerRowDxfId="15" dataDxfId="14" headerRowBorderDxfId="12" tableBorderDxfId="13">
  <autoFilter ref="A1:L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316.79455752314971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45979.742983449076</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45979.742983449076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45979.742983449076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45979.742983449076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45979.742983449076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45979.742983449076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45979.742983449076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45979.742983449076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45979.742983449076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45979.742983449076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45979.742983449076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45979.742983449076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45979.742983449076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45979.742983449076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45979.742983449076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45979.742983449076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45979.742983449076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45979.742983449076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45979.742983449076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45979.742983449076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45979.742983449076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45979.742983449076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45979.742983449076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45979.742983449076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45979.742983449076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45979.742983449076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45979.742983449076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45979.742983449076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45979.742983449076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45979.742983449076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45979.742983449076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45979.742983449076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45979.742983449076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45979.742983449076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45979.742983449076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45979.742983449076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45979.742983449076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45979.742983449076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45979.742983449076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45979.742983449076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45979.742983449076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45979.742983449076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45979.742983449076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45979.742983449076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45979.742983449076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45979.742983449076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45979.742983449076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45979.742983449076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45979.742983449076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45979.742983449076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45979.742983449076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45979.742983449076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45979.742983449076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45979.742983449076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45979.742983449076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45979.742983449076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45979.742983449076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45979.742983449076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45979.742983449076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45979.742983449076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45979.742983449076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45979.742983449076</v>
      </c>
      <c r="H64" s="127"/>
      <c r="I64" s="129" t="str">
        <f>IFERROR(VLOOKUP(D64,DB!A:F,6,0),"")</f>
        <v/>
      </c>
      <c r="J64" s="129" t="str">
        <f>IFERROR(VLOOKUP(D64,DB!A:G,7,0),"")</f>
        <v/>
      </c>
      <c r="K64" s="132"/>
      <c r="L64" s="133" t="str">
        <f>IFERROR(VLOOKUP(D64,DB!A:I,9,0),"")</f>
        <v/>
      </c>
    </row>
  </sheetData>
  <customSheetViews>
    <customSheetView guid="{F6042A99-DD27-4453-835D-0834D95730CC}" filter="1" showAutoFilter="1">
      <pageMargins left="0" right="0" top="0" bottom="0" header="0" footer="0"/>
      <autoFilter ref="B1:M1" xr:uid="{D9151E57-563F-493F-8F2D-0500B41E2955}"/>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154.74314548611437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39" customFormat="1" ht="31.5" customHeight="1">
      <c r="A4" s="101"/>
      <c r="B4" s="18" t="str">
        <f>IFERROR(VLOOKUP(D4,DB!A:K,11,0),"")</f>
        <v/>
      </c>
      <c r="C4" s="18"/>
      <c r="D4" s="18"/>
      <c r="E4" s="102"/>
      <c r="F4" s="103"/>
      <c r="G4" s="104">
        <f ca="1">IFERROR(NOW()-F4,"-")</f>
        <v>45979.742983217591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39" customFormat="1" ht="31.5" customHeight="1">
      <c r="A5" s="101"/>
      <c r="B5" s="18" t="str">
        <f>IFERROR(VLOOKUP(D5,DB!A:K,11,0),"")</f>
        <v/>
      </c>
      <c r="C5" s="18"/>
      <c r="D5" s="18"/>
      <c r="E5" s="102"/>
      <c r="F5" s="103"/>
      <c r="G5" s="104">
        <f ca="1">IFERROR(NOW()-F5,"-")</f>
        <v>45979.742983217591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45979.742983449076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45979.742983449076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45979.742983449076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45979.742983449076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45979.742983449076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45979.742983449076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45979.742983449076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45979.742983449076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45979.742983449076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45979.742983449076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45979.742983449076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45979.742983449076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45979.742983449076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45979.742983449076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45979.742983449076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45979.742983449076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45979.742983449076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45979.742983449076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45979.742983449076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45979.742983449076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45979.742983449076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45979.742983449076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45979.742983449076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45979.742983449076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45979.742983449076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45979.742983449076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45979.742983449076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45979.742983449076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45979.742983449076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45979.742983449076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45979.742983449076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45979.742983449076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45979.742983449076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45979.742983449076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45979.742983449076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45979.742983449076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45979.742983449076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45979.742983449076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45979.742983449076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45979.742983449076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45979.742983449076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45979.742983449076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45979.742983449076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45979.742983449076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45979.742983449076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45979.742983449076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45979.742983449076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45979.742983449076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45979.742983449076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45979.742983449076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45979.742983449076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45979.742983449076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45979.742983449076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45979.742983449076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45979.742983449076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45979.742983449076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45979.742983449076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45979.742983449076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45979.742983449076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45979.742983449076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45979.742983449076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45979.742983449076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45979.742983449076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45979.742983449076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45979.742983449076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45979.742983449076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45979.742983449076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45979.742983449076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45979.742983449076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45979.742983449076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45979.742983449076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45979.742983449076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45979.742983449076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45979.742983449076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45979.742983449076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45979.742983449076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45979.742983449076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45979.742983449076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45979.742983449076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45979.742983449076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45979.742983449076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45979.742983449076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45979.742983449076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45979.742983449076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45979.742983449076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45979.742983449076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45979.742983449076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45979.742983449076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45979.742983449076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45979.742983449076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45979.742983449076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45979.742983449076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45979.742983449076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45979.742983449076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45979.742983449076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45979.742983449076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45979.742983449076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45979.742983449076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45979.742983449076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45979.742983449076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45979.742983449076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45979.742983449076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45979.742983449076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45979.742983449076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45979.742983449076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45979.742983449076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45979.742983449076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45979.742983449076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45979.742983449076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45979.742983449076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45979.742983449076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45979.742983449076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45979.742983449076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45979.742983449076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45979.742983449076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45979.742983449076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45979.742983449076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45979.742983449076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45979.742983449076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45979.742983449076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45979.742983449076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45979.742983449076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45979.742983449076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45979.742983449076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45979.742983449076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45979.742983449076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45979.742983449076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45979.742983449076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45979.742983449076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45979.742983449076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45979.742983449076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45979.742983449076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45979.742983449076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45979.742983449076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45979.742983449076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45979.742983449076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45979.742983449076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45979.742983449076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45979.742983449076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45979.742983449076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45979.742983449076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45979.742983449076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45979.742983449076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45979.742983449076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45979.742983449076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45979.742983449076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45979.742983449076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45979.742983449076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45979.742983449076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45979.742983449076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45979.742983449076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45979.742983449076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45979.742983449076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45979.742983449076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45979.742983449076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45979.742983449076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45979.742983449076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45979.742983449076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45979.742983449076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45979.742983449076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45979.742983449076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45979.742983449076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45979.742983449076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45979.742983449076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45979.742983449076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45979.742983449076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45979.742983449076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45979.742983449076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45979.742983449076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45979.742983449076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45979.742983449076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45979.742983449076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45979.742983449076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45979.742983449076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45979.742983449076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45979.742983449076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45979.742983449076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45979.742983449076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45979.742983449076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45979.742983449076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45979.742983449076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45979.742983449076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45979.742983449076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45979.742983449076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45979.742983449076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45979.742983449076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45979.742983449076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45979.742983449076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45979.742983449076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45979.742983449076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45979.742983449076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5" t="s">
        <v>39016</v>
      </c>
      <c r="I1" s="136" t="s">
        <v>39017</v>
      </c>
      <c r="J1" s="136" t="s">
        <v>39018</v>
      </c>
      <c r="K1" s="60" t="s">
        <v>39019</v>
      </c>
      <c r="L1" s="27" t="s">
        <v>8</v>
      </c>
      <c r="M1" s="28"/>
    </row>
    <row r="2" spans="1:13" ht="15" customHeight="1">
      <c r="A2" s="19"/>
      <c r="B2" s="61" t="str">
        <f>IFERROR(VLOOKUP(D2,DB!A:K,11,0),"")</f>
        <v/>
      </c>
      <c r="C2" s="18"/>
      <c r="D2" s="61"/>
      <c r="E2" s="61"/>
      <c r="F2" s="20"/>
      <c r="G2" s="21">
        <f t="shared" ref="G2:G3" ca="1" si="0">IFERROR(NOW()-F2,"-")</f>
        <v>45979.742983449076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45979.742983449076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45979.742983449076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45979.742983449076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45979.742983449076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45979.742983449076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45979.742983449076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45979.742983449076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45979.742983449076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45979.742983449076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45979.742983449076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45979.742983449076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45979.742983449076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45979.742983449076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45979.742983449076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45979.742983449076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45979.742983449076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45979.742983449076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45979.742983449076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45979.742983449076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45979.742983449076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45979.742983449076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45979.742983449076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45979.742983449076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45979.742983449076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45979.742983449076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45979.742983449076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45979.742983449076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45979.742983449076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45979.742983449076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45979.742983449076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45979.742983449076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45979.742983449076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45979.742983449076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45979.742983449076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45979.742983449076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45979.742983449076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45979.742983449076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45979.742983449076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45979.742983449076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45979.742983449076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45979.742983449076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45979.742983449076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45979.742983449076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45979.742983449076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45979.742983449076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45979.742983449076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45979.742983449076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45979.742983449076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45979.742983449076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45979.742983449076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45979.742983449076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45979.742983449076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45979.742983449076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45979.742983449076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45979.742983449076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45979.742983449076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45979.742983449076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45979.742983449076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45979.742983449076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45979.742983449076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45979.742983449076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45979.742983449076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45979.742983449076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45979.742983449076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45979.742983449076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45979.742983449076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45979.742983449076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45979.742983449076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45979.742983449076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45979.742983449076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45979.742983449076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45979.742983449076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45979.742983449076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45979.742983449076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45979.742983449076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45979.742983449076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45979.742983449076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45979.742983449076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45979.742983449076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45979.742983449076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45979.742983449076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45979.742983449076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45979.742983449076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45979.742983449076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45979.742983449076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45979.742983449076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45979.742983449076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45979.742983449076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45979.742983449076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45979.742983449076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45979.742983449076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45979.742983449076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45979.742983449076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45979.742983449076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45979.742983449076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45979.742983449076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45979.742983449076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45979.742983449076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45979.742983449076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45979.742983449076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45979.742983449076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45979.742983449076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45979.742983449076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45979.742983449076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45979.742983449076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45979.742983449076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45979.742983449076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45979.742983449076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45979.742983449076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45979.742983449076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45979.742983449076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45979.742983449076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45979.742983449076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45979.742983449076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45979.742983449076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45979.742983449076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45979.742983449076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45979.742983449076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45979.742983449076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45979.742983449076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45979.742983449076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45979.742983449076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45979.742983449076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45979.742983449076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45979.742983449076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45979.742983449076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45979.742983449076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45979.742983449076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45979.742983449076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45979.742983449076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45979.742983449076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45979.742983449076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45979.742983449076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45979.742983449076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45979.742983449076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45979.742983449076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45979.742983449076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45979.742983449076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45979.742983449076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45979.742983449076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45979.742983449076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45979.742983449076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45979.742983449076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45979.742983449076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45979.742983449076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45979.742983449076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45979.742983449076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45979.742983449076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45979.742983449076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45979.742983449076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45979.742983449076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45979.742983449076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45979.742983449076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45979.742983449076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45979.742983449076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45979.742983449076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45979.742983449076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45979.742983449076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45979.742983449076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45979.742983449076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45979.742983449076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45979.742983449076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45979.742983449076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45979.742983449076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45979.742983449076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45979.742983449076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45979.742983449076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45979.742983449076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45979.742983449076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45979.742983449076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45979.742983449076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45979.742983449076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45979.742983449076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45979.742983449076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45979.742983449076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45979.742983449076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45979.742983449076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45979.742983449076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45979.742983449076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45979.742983449076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45979.742983449076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45979.742983449076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45979.742983449076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45979.742983449076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45979.742983449076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45979.742983449076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45979.742983449076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45979.742983449076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45979.742983449076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45979.742983449076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45979.742983449076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45979.742983449076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45979.742983449076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45979.742983449076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45979.742983449076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45979.742983449076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45979.742983449076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45979.742983449076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45979.742983449076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45979.742983449076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45979.742983449076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45979.742983449076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45979.742983449076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45979.742983449076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45979.742983449076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45979.742983449076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45979.742983449076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45979.742983449076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45979.742983449076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45979.742983449076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45979.742983449076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45979.742983449076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45979.742983449076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45979.742983449076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45979.742983449076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45979.742983449076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45979.742983449076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45979.742983449076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45979.742983449076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45979.742983449076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45979.742983449076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45979.742983449076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45979.742983449076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45979.742983449076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45979.742983449076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45979.742983449076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45979.742983449076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45979.742983449076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45979.742983449076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45979.742983449076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45979.742983449076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45979.742983449076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45979.742983449076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45979.742983449076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45979.742983449076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45979.742983449076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45979.742983449076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45979.742983449076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45979.742983449076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45979.742983449076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45979.742983449076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45979.742983449076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45979.742983449076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45979.742983449076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45979.742983449076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45979.742983449076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45979.742983449076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45979.742983449076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45979.742983449076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45979.742983449076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45979.742983449076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45979.742983449076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45979.742983449076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45979.742983449076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45979.742983449076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45979.742983449076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45979.742983449076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45979.742983449076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45979.742983449076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45979.742983449076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45979.742983449076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45979.742983449076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45979.742983449076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45979.742983449076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45979.742983449076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45979.742983449076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45979.742983449076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45979.742983449076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45979.742983449076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45979.742983449076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45979.742983449076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45979.742983449076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45979.742983449076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45979.742983449076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45979.742983449076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45979.742983449076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45979.742983449076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45979.742983449076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45979.742983449076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45979.742983449076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45979.742983449076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45979.742983449076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45979.742983449076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45979.742983449076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45979.742983449076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45979.742983449076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45979.742983449076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45979.742983449076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45979.742983449076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45979.742983449076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45979.742983449076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45979.742983449076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45979.742983449076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45979.742983449076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45979.742983449076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45979.742983449076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45979.742983449076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45979.742983449076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45979.742983449076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45979.742983449076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45979.742983449076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45979.742983449076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45979.742983449076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45979.742983449076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45979.742983449076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45979.742983449076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45979.742983449076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45979.742983449076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45979.742983449076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45979.742983449076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45979.742983449076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45979.742983449076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45979.742983449076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45979.742983449076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45979.742983449076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45979.742983449076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45979.742983449076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45979.742983449076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45979.742983449076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45979.742983449076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45979.742983449076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45979.742983449076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45979.742983449076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45979.742983449076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45979.742983449076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45979.742983449076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45979.742983449076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45979.742983449076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45979.742983449076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45979.742983449076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45979.742983449076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45979.742983449076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45979.742983449076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45979.742983449076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45979.742983449076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45979.742983449076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45979.742983449076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45979.742983449076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45979.742983449076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45979.742983449076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45979.742983449076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45979.742983449076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45979.742983449076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45979.742983449076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45979.742983449076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45979.742983449076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45979.742983449076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45979.742983449076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45979.742983449076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45979.742983449076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45979.742983449076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45979.742983449076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45979.742983449076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45979.742983449076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45979.742983449076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45979.742983449076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45979.742983449076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45979.742983449076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45979.742983449076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45979.742983449076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45979.742983449076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45979.742983449076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45979.742983449076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45979.742983449076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45979.742983449076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45979.742983449076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45979.742983449076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45979.742983449076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45979.742983449076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45979.742983449076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45979.742983449076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45979.742983449076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45979.742983449076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45979.742983449076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45979.742983449076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45979.742983449076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45979.742983449076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45979.742983449076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45979.742983449076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45979.742983449076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45979.742983449076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45979.742983449076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45979.742983449076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45979.742983449076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45979.742983449076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45979.742983449076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45979.742983449076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45979.742983449076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45979.742983449076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45979.742983449076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45979.742983449076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45979.742983449076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45979.742983449076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45979.742983449076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45979.742983449076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45979.742983449076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45979.742983449076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45979.742983449076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45979.742983449076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45979.742983449076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45979.742983449076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45979.742983449076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45979.742983449076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45979.742983449076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45979.742983449076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45979.742983449076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45979.742983449076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45979.742983449076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45979.742983449076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45979.742983449076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45979.742983449076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45979.742983449076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45979.742983449076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45979.742983449076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45979.742983449076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45979.742983449076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45979.742983449076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45979.742983449076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45979.742983449076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45979.742983449076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45979.742983449076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45979.742983449076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45979.742983449076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45979.742983449076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45979.742983449076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45979.742983449076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45979.742983449076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45979.742983449076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45979.742983449076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45979.742983449076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45979.742983449076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45979.742983449076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45979.742983449076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45979.742983449076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45979.742983449076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45979.742983449076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45979.742983449076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45979.742983449076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45979.742983449076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45979.742983449076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45979.742983449076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45979.742983449076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45979.742983449076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45979.742983449076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45979.742983449076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45979.742983449076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45979.742983449076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45979.742983449076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45979.742983449076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45979.742983449076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45979.742983449076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45979.742983449076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45979.742983449076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45979.742983449076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45979.742983449076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45979.742983449076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45979.742983449076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45979.742983449076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45979.742983449076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45979.742983449076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45979.742983449076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45979.742983449076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45979.742983449076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45979.742983449076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45979.742983449076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45979.742983449076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45979.742983449076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45979.742983449076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45979.742983449076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45979.742983449076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45979.742983449076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45979.742983449076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45979.742983449076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45979.742983449076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45979.742983449076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45979.742983449076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45979.742983449076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45979.742983449076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45979.742983449076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45979.742983449076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45979.742983449076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45979.742983449076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45979.742983449076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45979.742983449076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45979.742983449076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45979.742983449076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45979.742983449076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45979.742983449076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45979.742983449076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45979.742983449076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45979.742983449076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45979.742983449076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45979.742983449076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45979.742983449076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45979.742983449076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45979.742983449076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45979.742983449076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45979.742983449076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45979.742983449076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45979.742983449076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45979.742983449076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45979.742983449076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45979.742983449076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45979.742983449076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45979.742983449076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45979.742983449076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45979.742983449076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45979.742983449076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45979.742983449076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45979.742983449076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45979.742983449076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45979.742983449076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45979.742983449076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45979.742983449076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45979.742983449076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45979.742983449076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45979.742983449076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45979.742983449076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45979.742983449076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45979.742983449076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45979.742983449076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45979.742983449076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45979.742983449076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45979.742983449076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45979.742983449076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45979.742983449076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45979.742983449076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45979.742983449076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45979.742983449076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45979.742983449076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45979.742983449076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45979.742983449076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45979.742983449076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45979.742983449076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45979.742983449076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45979.742983449076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45979.742983449076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45979.742983449076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45979.742983449076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45979.742983449076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45979.742983449076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45979.742983449076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45979.742983449076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45979.742983449076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45979.742983449076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45979.742983449076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45979.742983449076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45979.742983449076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45979.742983449076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45979.742983449076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45979.742983449076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45979.742983449076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45979.742983449076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45979.742983449076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45979.742983449076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45979.742983449076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45979.742983449076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45979.742983449076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45979.742983449076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45979.742983449076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45979.742983449076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45979.742983449076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45979.742983449076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45979.742983449076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45979.742983449076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45979.742983449076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45979.742983449076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45979.742983449076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45979.742983449076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45979.742983449076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45979.742983449076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45979.742983449076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45979.742983449076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45979.742983449076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45979.742983449076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45979.742983449076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45979.742983449076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45979.742983449076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45979.742983449076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45979.742983449076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45979.742983449076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45979.742983449076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45979.742983449076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45979.742983449076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45979.742983449076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45979.742983449076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45979.742983449076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45979.742983449076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45979.742983449076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45979.742983449076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45979.742983449076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45979.742983449076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45979.742983449076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45979.742983449076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45979.742983449076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45979.742983449076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45979.742983449076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45979.742983449076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45979.742983449076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45979.742983449076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45979.742983449076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45979.742983449076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45979.742983449076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45979.742983449076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45979.742983449076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45979.742983449076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45979.742983449076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45979.742983449076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45979.742983449076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45979.742983449076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45979.742983449076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45979.742983449076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45979.742983449076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45979.742983449076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45979.742983449076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45979.742983449076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45979.742983449076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45979.742983449076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45979.742983449076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45979.742983449076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45979.742983449076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45979.742983449076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45979.742983449076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45979.742983449076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45979.742983449076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45979.742983449076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45979.742983449076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45979.742983449076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45979.742983449076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45979.742983449076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45979.742983449076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45979.742983449076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45979.742983449076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45979.742983449076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45979.742983449076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45979.742983449076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45979.742983449076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45979.742983449076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45979.742983449076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45979.742983449076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45979.742983449076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45979.742983449076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45979.742983449076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45979.742983449076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45979.742983449076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45979.742983449076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45979.742983449076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45979.742983449076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45979.742983449076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45979.742983449076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45979.742983449076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45979.742983449076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45979.742983449076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45979.742983449076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45979.742983449076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45979.742983449076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45979.742983449076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45979.742983449076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45979.742983449076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45979.742983449076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45979.742983449076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45979.742983449076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45979.742983449076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45979.742983449076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45979.742983449076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45979.742983449076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45979.742983449076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45979.742983449076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45979.742983449076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45979.742983449076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45979.742983449076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45979.742983449076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45979.742983449076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45979.742983449076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45979.742983449076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45979.742983449076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45979.742983449076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45979.742983449076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45979.742983449076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45979.742983449076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45979.742983449076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45979.742983449076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45979.742983449076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45979.742983449076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45979.742983449076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45979.742983449076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45979.742983449076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45979.742983449076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45979.742983449076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45979.742983449076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45979.742983449076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45979.742983449076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45979.742983449076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45979.742983449076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45979.742983449076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45979.742983449076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45979.742983449076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45979.742983449076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45979.742983449076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45979.742983449076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45979.742983449076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45979.742983449076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45979.742983449076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45979.742983449076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45979.742983449076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45979.742983449076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45979.742983449076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45979.742983449076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45979.742983449076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45979.742983449076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45979.742983449076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45979.742983449076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45979.742983449076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45979.742983449076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45979.742983449076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45979.742983449076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45979.742983449076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45979.742983449076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45979.742983449076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45979.742983449076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45979.742983449076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45979.742983449076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45979.742983449076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45979.742983449076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45979.742983449076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45979.742983449076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45979.742983449076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45979.742983449076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45979.742983449076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45979.742983449076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45979.742983449076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45979.742983449076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45979.742983449076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45979.742983449076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45979.742983449076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45979.742983449076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45979.742983449076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45979.742983449076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45979.742983449076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45979.742983449076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45979.742983449076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45979.742983449076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45979.742983449076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45979.742983449076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45979.742983449076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45979.742983449076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45979.742983449076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45979.742983449076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45979.742983449076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45979.742983449076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45979.742983449076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45979.742983449076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45979.742983449076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45979.742983449076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45979.742983449076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45979.742983449076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45979.742983449076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45979.742983449076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45979.742983449076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45979.742983449076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45979.742983449076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45979.742983449076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45979.742983449076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45979.742983449076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45979.742983449076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45979.742983449076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45979.742983449076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45979.742983449076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45979.742983449076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45979.742983449076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45979.742983449076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45979.742983449076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45979.742983449076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45979.742983449076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45979.742983449076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45979.742983449076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45979.742983449076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45979.742983449076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45979.742983449076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45979.742983449076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45979.742983449076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45979.742983449076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45979.742983449076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45979.742983449076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45979.742983449076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45979.742983449076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45979.742983449076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45979.742983449076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45979.742983449076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45979.742983449076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45979.742983449076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45979.742983449076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45979.742983449076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45979.742983449076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45979.742983449076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45979.742983449076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45979.742983449076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45979.742983449076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45979.742983449076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45979.742983449076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45979.742983449076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45979.742983449076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45979.742983449076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45979.742983449076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45979.742983449076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45979.742983449076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45979.742983449076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45979.742983449076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45979.742983449076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45979.742983449076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45979.742983449076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45979.742983449076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45979.742983449076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45979.742983449076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45979.742983449076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45979.742983449076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45979.742983449076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45979.742983449076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45979.742983449076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45979.742983449076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45979.742983449076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45979.742983449076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45979.742983449076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45979.742983449076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45979.742983449076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45979.742983449076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45979.742983449076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45979.742983449076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45979.742983449076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45979.742983449076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45979.742983449076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45979.742983449076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45979.742983449076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45979.742983449076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45979.742983449076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45979.742983449076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45979.742983449076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45979.742983449076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45979.742983449076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45979.742983449076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45979.742983449076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45979.742983449076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45979.742983449076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45979.742983449076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45979.742983449076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45979.742983449076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45979.742983449076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45979.742983449076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45979.742983449076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45979.742983449076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45979.742983449076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45979.742983449076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45979.742983449076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45979.742983449076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45979.742983449076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45979.742983449076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45979.742983449076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45979.742983449076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45979.742983449076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45979.742983449076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45979.742983449076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45979.742983449076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45979.742983449076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45979.742983449076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45979.742983449076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45979.742983449076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45979.742983449076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45979.742983449076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45979.742983449076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45979.742983449076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45979.742983449076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45979.742983449076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45979.742983449076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45979.742983449076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45979.742983449076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45979.742983449076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45979.742983449076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45979.742983449076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45979.742983449076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45979.742983449076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45979.742983449076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45979.742983449076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45979.742983449076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45979.742983449076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45979.742983449076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45979.742983449076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45979.742983449076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45979.742983449076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45979.742983449076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45979.742983449076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45979.742983449076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45979.742983449076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45979.742983449076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45979.742983449076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45979.742983449076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45979.742983449076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45979.742983449076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45979.742983449076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45979.742983449076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45979.742983449076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45979.742983449076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45979.742983449076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45979.742983449076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45979.742983449076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45979.742983449076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45979.742983449076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45979.742983449076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45979.742983449076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45979.742983449076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45979.742983449076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45979.742983449076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45979.742983449076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45979.742983449076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45979.742983449076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45979.742983449076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45979.742983449076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45979.742983449076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45979.742983449076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45979.742983449076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45979.742983449076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45979.742983449076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45979.742983449076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45979.742983449076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45979.742983449076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45979.742983449076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45979.742983449076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45979.742983449076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45979.742983449076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45979.742983449076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45979.742983449076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45979.742983449076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45979.742983449076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45979.742983449076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45979.742983449076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45979.742983449076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45979.742983449076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45979.742983449076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45979.742983449076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45979.742983449076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45979.742983449076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45979.742983449076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45979.742983449076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45979.742983449076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45979.742983449076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45979.742983449076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45979.742983449076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45979.742983449076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45979.742983449076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45979.742983449076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45979.742983449076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45979.742983449076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45979.742983449076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45979.742983449076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45979.742983449076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45979.742983449076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45979.742983449076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45979.742983449076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45979.742983449076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45979.742983449076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45979.742983449076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45979.742983449076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45979.742983449076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45979.742983449076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45979.742983449076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45979.742983449076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45979.742983449076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45979.742983449076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45979.742983449076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45979.742983449076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45979.742983449076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45979.742983449076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45979.742983449076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45979.742983449076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45979.742983449076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45979.742983449076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45979.742983449076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276.26226585647964</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ca="1">IFERROR(NOW()-F3,"")</f>
        <v>45979.742983449076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45979.742983449076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45979.742983449076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45979.742983449076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45979.742983449076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45979.742983449076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45979.742983217591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45979.742983217591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45979.742983217591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45979.742983217591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45979.742983449076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45979.742983449076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45979.742983449076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45979.742983449076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45979.742983449076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45979.742983449076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45979.742983449076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45979.742983449076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45979.742983449076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45979.742983449076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45979.742983449076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45979.742983449076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45979.742983449076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45979.742983449076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45979.742983449076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45979.742983449076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45979.742983449076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45979.742983449076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45979.742983449076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45979.742983449076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45979.742983449076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45979.742983449076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45979.742983449076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45979.742983449076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45979.742983449076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45979.742983449076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45979.742983449076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45979.742983449076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45979.742983449076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45979.742983449076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45979.742983449076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45979.742983449076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45979.742983449076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45979.742983449076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45979.742983449076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45979.742983449076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45979.742983449076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45979.742983449076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45979.742983449076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45979.742983449076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45979.742983449076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45979.742983449076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45979.742983449076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45979.742983449076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45979.742983449076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45979.742983449076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45979.742983449076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45979.742983449076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45979.742983449076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45979.742983449076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45979.742983449076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45979.742983449076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45979.742983449076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45979.742983449076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45979.742983449076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45979.742983449076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45979.742983449076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45979.742983449076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45979.742983449076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45979.742983449076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45979.742983449076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45979.742983449076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45979.742983449076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45979.742983449076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45979.742983449076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45979.742983449076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45979.742983449076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45979.742983449076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45979.742983449076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45979.742983449076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45979.742983449076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45979.742983449076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45979.742983449076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45979.742983449076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45979.742983449076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45979.742983449076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45979.742983449076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45979.742983449076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45979.742983449076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45979.742983449076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45979.742983449076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45979.742983449076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45979.742983449076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45979.742983449076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45979.742983449076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45979.742983449076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45979.742983449076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45979.742983449076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45979.742983449076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45979.742983449076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45979.742983449076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45979.742983449076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45979.742983449076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45979.742983449076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45979.742983449076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45979.742983449076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45979.742983449076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45979.742983449076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45979.742983449076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45979.742983449076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45979.742983449076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45979.742983449076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45979.742983449076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45979.742983449076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45979.742983449076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45979.742983449076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45979.742983449076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45979.742983449076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45979.742983449076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45979.742983449076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45979.742983449076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45979.742983449076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45979.742983449076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45979.742983449076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45979.742983449076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45979.742983449076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45979.742983449076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45979.742983449076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45979.742983449076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45979.742983449076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45979.742983449076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45979.742983449076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45979.742983449076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45979.742983449076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45979.742983449076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45979.742983449076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45979.742983449076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45979.742983449076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45979.742983449076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45979.742983449076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45979.742983449076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45979.742983449076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45979.742983449076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45979.742983449076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45979.742983449076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45979.742983449076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45979.742983449076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45979.742983449076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45979.742983449076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45979.742983449076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45979.742983449076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45979.742983449076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45979.742983449076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45979.742983449076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45979.742983449076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45979.742983449076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45979.742983449076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45979.742983449076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45979.742983449076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45979.742983449076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45979.742983449076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45979.742983449076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45979.742983449076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45979.742983449076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45979.742983449076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45979.742983449076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45979.742983449076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45979.742983449076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45979.742983449076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45979.742983449076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45979.742983449076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45979.742983449076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45979.742983449076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45979.742983449076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45979.742983449076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45979.742983449076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45979.742983449076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45979.742983449076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45979.742983449076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45979.742983449076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45979.742983449076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45979.742983449076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45979.742983449076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45979.742983449076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45979.742983449076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45979.742983449076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45979.742983449076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45979.742983449076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45979.742983449076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45979.742983449076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45979.742983449076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45979.742983449076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45979.742983449076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45979.742983449076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45979.742983449076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45979.742983449076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45979.742983449076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45979.742983449076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45979.742983449076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45979.742983449076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45979.742983449076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45979.742983449076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45979.742983449076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45979.742983449076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45979.742983449076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45979.742983449076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45979.742983449076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45979.742983449076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45979.742983449076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45979.742983449076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45979.742983449076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45979.742983449076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45979.742983449076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45979.742983449076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45979.742983449076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45979.742983449076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45979.742983449076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45979.742983449076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45979.742983449076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45979.742983449076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45979.742983449076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45979.742983449076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45979.742983449076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45979.742983449076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45979.742983449076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45979.742983449076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45979.742983449076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45979.742983449076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45979.742983449076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45979.742983449076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45979.742983449076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45979.742983449076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45979.742983449076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45979.742983449076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45979.742983449076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45979.742983449076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45979.742983449076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45979.742983449076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45979.742983449076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45979.742983449076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45979.742983449076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45979.742983449076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45979.742983449076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45979.742983449076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45979.742983449076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45979.742983449076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45979.742983449076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45979.742983449076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45979.742983449076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45979.742983449076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45979.742983449076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45979.742983449076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45979.742983449076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45979.742983449076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45979.742983449076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45979.742983449076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45979.742983449076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45979.742983449076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45979.742983449076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45979.742983449076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45979.742983449076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45979.742983449076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45979.742983449076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45979.742983449076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45979.742983449076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45979.742983449076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45979.742983449076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45979.742983449076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45979.742983449076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45979.742983449076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45979.742983449076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45979.742983449076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45979.742983449076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45979.742983449076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45979.742983449076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45979.742983449076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45979.742983449076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45979.742983449076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45979.742983449076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45979.742983449076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45979.742983449076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45979.742983449076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45979.742983449076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45979.742983449076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45979.742983449076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45979.742983449076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45979.742983449076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45979.742983449076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45979.742983449076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45979.742983449076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45979.742983449076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45979.742983449076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45979.742983449076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45979.742983449076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45979.742983449076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45979.742983449076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45979.742983449076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45979.742983449076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45979.742983449076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45979.742983449076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45979.742983449076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45979.742983449076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45979.742983449076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45979.742983449076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45979.742983449076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45979.742983449076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45979.742983449076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45979.742983449076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45979.742983449076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45979.742983449076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45979.742983449076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45979.742983449076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45979.742983449076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45979.742983449076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45979.742983449076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45979.742983449076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45979.742983449076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45979.742983449076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45979.742983449076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45979.742983449076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45979.742983449076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45979.742983449076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45979.742983449076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45979.742983449076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45979.742983449076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45979.742983449076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45979.742983449076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45979.742983449076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45979.742983449076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45979.742983449076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45979.742983449076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45979.742983449076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45979.742983449076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45979.742983449076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45979.742983449076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45979.742983449076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45979.742983449076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45979.742983449076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45979.742983449076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45979.742983449076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45979.742983449076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45979.742983449076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45979.742983449076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45979.742983449076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45979.742983449076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45979.742983449076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45979.742983449076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45979.742983449076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45979.742983449076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45979.742983449076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45979.742983449076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45979.742983449076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45979.742983449076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45979.742983449076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45979.742983449076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45979.742983449076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45979.742983449076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45979.742983449076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45979.742983449076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45979.742983449076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45979.742983449076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45979.742983449076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45979.742983449076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45979.742983449076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45979.742983449076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45979.742983449076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45979.742983449076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45979.742983449076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45979.742983449076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45979.742983449076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45979.742983449076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45979.742983449076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45979.742983449076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45979.742983449076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45979.742983449076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45979.742983449076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45979.742983449076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45979.742983449076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45979.742983449076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45979.742983449076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45979.742983449076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45979.742983449076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45979.742983449076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45979.742983449076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45979.742983449076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45979.742983449076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45979.742983449076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45979.742983449076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45979.742983449076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45979.742983449076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45979.742983449076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45979.742983449076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45979.742983449076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45979.742983449076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45979.742983449076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45979.742983449076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45979.742983449076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45979.742983449076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45979.742983449076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45979.742983449076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45979.742983449076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45979.742983449076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45979.742983449076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45979.742983449076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45979.742983449076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45979.742983449076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45979.742983449076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45979.742983449076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45979.742983449076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45979.742983449076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45979.742983449076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45979.742983449076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45979.742983449076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45979.742983449076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45979.742983449076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45979.742983449076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45979.742983449076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45979.742983449076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45979.742983449076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45979.742983449076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45979.742983449076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45979.742983449076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45979.742983449076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45979.742983449076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45979.742983449076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45979.742983449076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45979.742983449076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45979.742983449076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45979.742983449076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45979.742983449076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45979.742983449076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45979.742983449076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45979.742983449076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45979.742983449076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45979.742983449076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45979.742983449076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45979.742983449076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45979.742983449076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45979.742983449076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45979.742983449076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45979.742983449076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45979.742983449076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45979.742983449076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45979.742983449076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45979.742983449076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45979.742983449076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45979.742983449076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45979.742983449076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45979.742983449076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45979.742983449076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45979.742983449076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45979.742983449076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45979.742983449076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45979.742983449076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45979.742983449076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45979.742983449076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45979.742983449076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45979.742983449076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45979.742983449076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45979.742983449076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45979.742983449076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45979.742983449076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45979.742983449076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45979.742983449076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45979.742983449076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45979.742983449076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45979.742983449076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45979.742983449076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45979.742983449076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45979.742983449076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45979.742983449076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45979.742983449076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45979.742983449076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45979.742983449076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45979.742983449076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45979.742983449076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45979.742983449076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45979.742983449076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45979.742983449076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45979.742983449076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45979.742983449076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45979.742983449076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45979.742983449076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45979.742983449076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45979.742983449076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45979.742983449076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45979.742983449076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45979.742983449076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45979.742983449076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45979.742983449076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45979.742983449076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45979.742983449076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45979.742983449076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45979.742983449076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45979.742983449076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45979.742983449076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45979.742983449076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45979.742983449076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45979.742983449076</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87.910923263887526</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53.5541061342592</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31.081872337963432</v>
      </c>
      <c r="H4" s="110">
        <v>45948.661111111112</v>
      </c>
      <c r="I4" s="109" t="str">
        <f>IFERROR(VLOOKUP(D4,DB!A:F,6,0),"")</f>
        <v>SCECO</v>
      </c>
      <c r="J4" s="109" t="str">
        <f>IFERROR(VLOOKUP(D4,DB!A:G,7,0),"")</f>
        <v>Dead</v>
      </c>
      <c r="K4" s="109" t="s">
        <v>39112</v>
      </c>
      <c r="L4" s="109" t="str">
        <f>IFERROR(VLOOKUP(D4,DB!A:I,9,0),"")</f>
        <v>Latis</v>
      </c>
    </row>
    <row r="5" spans="1:13">
      <c r="A5" s="109"/>
      <c r="B5" s="109" t="str">
        <f>IFERROR(VLOOKUP(D5,DB!A:K,11,0),"")</f>
        <v/>
      </c>
      <c r="C5" s="109"/>
      <c r="D5" s="109"/>
      <c r="E5" s="109"/>
      <c r="F5" s="109"/>
      <c r="G5" s="111">
        <f ca="1">IFERROR(NOW()-F5,"")</f>
        <v>45979.742983217591</v>
      </c>
      <c r="H5" s="109"/>
      <c r="I5" s="109" t="str">
        <f>IFERROR(VLOOKUP(D5,DB!A:F,6,0),"")</f>
        <v/>
      </c>
      <c r="J5" s="109" t="str">
        <f>IFERROR(VLOOKUP(D5,DB!A:G,7,0),"")</f>
        <v/>
      </c>
      <c r="K5" s="109"/>
      <c r="L5" s="109" t="str">
        <f>IFERROR(VLOOKUP(D5,DB!A:I,9,0),"")</f>
        <v/>
      </c>
    </row>
    <row r="6" spans="1:13">
      <c r="A6" s="109"/>
      <c r="B6" s="109" t="str">
        <f>IFERROR(VLOOKUP(D6,DB!A:K,11,0),"")</f>
        <v/>
      </c>
      <c r="C6" s="109"/>
      <c r="D6" s="109"/>
      <c r="E6" s="109"/>
      <c r="F6" s="109"/>
      <c r="G6" s="111">
        <f ca="1">IFERROR(NOW()-F6,"")</f>
        <v>45979.742983217591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45979.742983217591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45979.742983217591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45979.742983217591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45979.742983217591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45979.742983217591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45979.742983217591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45979.742983217591</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45979.742983217591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45979.742983217591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45979.742983217591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45979.742983217591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45979.742983217591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45979.742983217591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45979.742983217591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45979.742983217591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45979.742983217591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45979.742983217591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45979.742983217591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45979.742983217591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45979.742983217591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45979.742983217591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45979.742983217591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45979.742983217591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45979.742983217591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45979.742983217591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45979.742983217591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45979.742983217591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45979.742983217591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45979.742983217591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45979.742983217591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45979.742983217591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45979.742983217591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45979.742983217591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45979.742983217591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45979.742983217591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45979.742983217591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45979.742983217591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45979.742983217591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45979.742983217591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45979.742983217591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45979.742983217591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45979.742983217591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45979.742983217591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45979.742983217591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45979.742983217591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45979.742983217591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45979.742983217591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45979.742983217591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45979.742983217591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45979.742983217591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45979.742983217591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45979.742983217591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45979.742983217591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45979.742983217591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45979.742983217591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45979.742983217591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45979.742983217591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45979.742983217591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45979.742983217591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45979.742983217591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45979.742983217591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45979.742983217591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45979.742983217591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45979.742983217591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45979.742983217591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45979.742983217591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45979.742983217591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45979.742983217591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45979.742983217591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45979.742983217591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45979.742983217591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45979.742983217591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45979.742983217591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45979.742983217591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45979.742983217591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45979.742983217591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45979.742983217591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45979.742983217591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45979.742983217591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45979.742983217591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45979.742983217591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45979.742983217591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45979.742983217591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45979.742983217591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45979.742983217591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45979.742983217591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45979.742983217591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45979.742983217591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45979.742983217591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45979.742983217591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45979.742983217591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45979.742983217591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45979.742983217591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45979.742983217591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45979.742983217591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45979.742983217591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45979.742983217591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45979.742983217591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45979.742983217591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45979.742983217591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45979.742983217591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45979.742983217591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45979.742983217591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45979.742983217591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45979.742983217591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45979.742983217591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45979.742983217591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45979.742983217591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45979.742983217591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45979.742983217591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45979.742983217591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45979.742983217591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45979.742983217591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45979.742983217591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45979.742983217591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45979.742983217591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45979.742983217591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45979.742983217591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45979.742983217591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45979.742983217591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45979.742983217591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45979.742983217591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45979.742983217591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45979.742983217591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45979.742983217591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45979.742983217591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45979.742983217591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45979.742983217591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45979.742983217591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45979.742983217591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45979.742983217591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45979.742983217591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45979.742983217591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45979.742983217591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45979.742983217591</v>
      </c>
      <c r="H141" s="109"/>
      <c r="I141" s="109" t="str">
        <f>IFERROR(VLOOKUP(D141,DB!A:F,6,0),"")</f>
        <v/>
      </c>
      <c r="J141" s="109" t="str">
        <f>IFERROR(VLOOKUP(D141,DB!A:G,7,0),"")</f>
        <v/>
      </c>
      <c r="K141" s="109"/>
      <c r="L141" s="109" t="str">
        <f>IFERROR(VLOOKUP(D141,DB!A:I,9,0),"")</f>
        <v/>
      </c>
    </row>
    <row r="142" spans="1:12">
      <c r="A142" s="137"/>
      <c r="B142" s="137" t="str">
        <f>IFERROR(VLOOKUP(D142,DB!A:K,11,0),"")</f>
        <v/>
      </c>
      <c r="C142" s="137"/>
      <c r="D142" s="137"/>
      <c r="E142" s="137"/>
      <c r="F142" s="138"/>
      <c r="G142" s="111">
        <f ca="1">IFERROR(NOW()-F142,"")</f>
        <v>45979.742983217591</v>
      </c>
      <c r="H142" s="138"/>
      <c r="I142" s="137" t="str">
        <f>IFERROR(VLOOKUP(D142,DB!A:F,6,0),"")</f>
        <v/>
      </c>
      <c r="J142" s="137" t="str">
        <f>IFERROR(VLOOKUP(D142,DB!A:G,7,0),"")</f>
        <v/>
      </c>
      <c r="K142" s="137"/>
      <c r="L142" s="137" t="str">
        <f>IFERROR(VLOOKUP(D142,DB!A:I,9,0),"")</f>
        <v/>
      </c>
    </row>
    <row r="143" spans="1:12">
      <c r="A143" s="137"/>
      <c r="B143" s="137" t="str">
        <f>IFERROR(VLOOKUP(D143,DB!A:K,11,0),"")</f>
        <v/>
      </c>
      <c r="C143" s="137"/>
      <c r="D143" s="137"/>
      <c r="E143" s="137"/>
      <c r="F143" s="138"/>
      <c r="G143" s="111">
        <f ca="1">IFERROR(NOW()-F143,"")</f>
        <v>45979.742983217591</v>
      </c>
      <c r="H143" s="138"/>
      <c r="I143" s="137" t="str">
        <f>IFERROR(VLOOKUP(D143,DB!A:F,6,0),"")</f>
        <v/>
      </c>
      <c r="J143" s="137" t="str">
        <f>IFERROR(VLOOKUP(D143,DB!A:G,7,0),"")</f>
        <v/>
      </c>
      <c r="K143" s="137"/>
      <c r="L143" s="137" t="str">
        <f>IFERROR(VLOOKUP(D143,DB!A:I,9,0),"")</f>
        <v/>
      </c>
    </row>
    <row r="144" spans="1:12">
      <c r="A144" s="137"/>
      <c r="B144" s="137" t="str">
        <f>IFERROR(VLOOKUP(D144,DB!A:K,11,0),"")</f>
        <v/>
      </c>
      <c r="C144" s="137"/>
      <c r="D144" s="137"/>
      <c r="E144" s="137"/>
      <c r="F144" s="138"/>
      <c r="G144" s="111">
        <f ca="1">IFERROR(NOW()-F144,"")</f>
        <v>45979.742983217591</v>
      </c>
      <c r="H144" s="138"/>
      <c r="I144" s="137" t="str">
        <f>IFERROR(VLOOKUP(D144,DB!A:F,6,0),"")</f>
        <v/>
      </c>
      <c r="J144" s="137" t="str">
        <f>IFERROR(VLOOKUP(D144,DB!A:G,7,0),"")</f>
        <v/>
      </c>
      <c r="K144" s="137"/>
      <c r="L144" s="137" t="str">
        <f>IFERROR(VLOOKUP(D144,DB!A:I,9,0),"")</f>
        <v/>
      </c>
    </row>
    <row r="145" spans="1:12">
      <c r="A145" s="137"/>
      <c r="B145" s="137" t="str">
        <f>IFERROR(VLOOKUP(D145,DB!A:K,11,0),"")</f>
        <v/>
      </c>
      <c r="C145" s="137"/>
      <c r="D145" s="137"/>
      <c r="E145" s="137"/>
      <c r="F145" s="138"/>
      <c r="G145" s="111">
        <f ca="1">IFERROR(NOW()-F145,"")</f>
        <v>45979.742983217591</v>
      </c>
      <c r="H145" s="138"/>
      <c r="I145" s="137" t="str">
        <f>IFERROR(VLOOKUP(D145,DB!A:F,6,0),"")</f>
        <v/>
      </c>
      <c r="J145" s="137" t="str">
        <f>IFERROR(VLOOKUP(D145,DB!A:G,7,0),"")</f>
        <v/>
      </c>
      <c r="K145" s="137"/>
      <c r="L145" s="137" t="str">
        <f>IFERROR(VLOOKUP(D145,DB!A:I,9,0),"")</f>
        <v/>
      </c>
    </row>
    <row r="146" spans="1:12">
      <c r="A146" s="137"/>
      <c r="B146" s="137" t="str">
        <f>IFERROR(VLOOKUP(D146,DB!A:K,11,0),"")</f>
        <v/>
      </c>
      <c r="C146" s="137"/>
      <c r="D146" s="137"/>
      <c r="E146" s="137"/>
      <c r="F146" s="138"/>
      <c r="G146" s="111">
        <f ca="1">IFERROR(NOW()-F146,"")</f>
        <v>45979.742983217591</v>
      </c>
      <c r="H146" s="138"/>
      <c r="I146" s="137" t="str">
        <f>IFERROR(VLOOKUP(D146,DB!A:F,6,0),"")</f>
        <v/>
      </c>
      <c r="J146" s="137" t="str">
        <f>IFERROR(VLOOKUP(D146,DB!A:G,7,0),"")</f>
        <v/>
      </c>
      <c r="K146" s="137"/>
      <c r="L146" s="137" t="str">
        <f>IFERROR(VLOOKUP(D146,DB!A:I,9,0),"")</f>
        <v/>
      </c>
    </row>
    <row r="147" spans="1:12">
      <c r="A147" s="137"/>
      <c r="B147" s="137" t="str">
        <f>IFERROR(VLOOKUP(D147,DB!A:K,11,0),"")</f>
        <v/>
      </c>
      <c r="C147" s="137"/>
      <c r="D147" s="137"/>
      <c r="E147" s="137"/>
      <c r="F147" s="138"/>
      <c r="G147" s="111">
        <f ca="1">IFERROR(NOW()-F147,"")</f>
        <v>45979.742983217591</v>
      </c>
      <c r="H147" s="138"/>
      <c r="I147" s="137" t="str">
        <f>IFERROR(VLOOKUP(D147,DB!A:F,6,0),"")</f>
        <v/>
      </c>
      <c r="J147" s="137" t="str">
        <f>IFERROR(VLOOKUP(D147,DB!A:G,7,0),"")</f>
        <v/>
      </c>
      <c r="K147" s="137"/>
      <c r="L147" s="137" t="str">
        <f>IFERROR(VLOOKUP(D147,DB!A:I,9,0),"")</f>
        <v/>
      </c>
    </row>
    <row r="148" spans="1:12">
      <c r="A148" s="137"/>
      <c r="B148" s="137" t="str">
        <f>IFERROR(VLOOKUP(D148,DB!A:K,11,0),"")</f>
        <v/>
      </c>
      <c r="C148" s="137"/>
      <c r="D148" s="137"/>
      <c r="E148" s="137"/>
      <c r="F148" s="138"/>
      <c r="G148" s="111">
        <f ca="1">IFERROR(NOW()-F148,"")</f>
        <v>45979.742983217591</v>
      </c>
      <c r="H148" s="138"/>
      <c r="I148" s="137" t="str">
        <f>IFERROR(VLOOKUP(D148,DB!A:F,6,0),"")</f>
        <v/>
      </c>
      <c r="J148" s="137" t="str">
        <f>IFERROR(VLOOKUP(D148,DB!A:G,7,0),"")</f>
        <v/>
      </c>
      <c r="K148" s="137"/>
      <c r="L148" s="137" t="str">
        <f>IFERROR(VLOOKUP(D148,DB!A:I,9,0),"")</f>
        <v/>
      </c>
    </row>
    <row r="149" spans="1:12">
      <c r="A149" s="137"/>
      <c r="B149" s="137" t="str">
        <f>IFERROR(VLOOKUP(D149,DB!A:K,11,0),"")</f>
        <v/>
      </c>
      <c r="C149" s="137"/>
      <c r="D149" s="137"/>
      <c r="E149" s="137"/>
      <c r="F149" s="138"/>
      <c r="G149" s="111">
        <f ca="1">IFERROR(NOW()-F149,"")</f>
        <v>45979.742983217591</v>
      </c>
      <c r="H149" s="138"/>
      <c r="I149" s="137" t="str">
        <f>IFERROR(VLOOKUP(D149,DB!A:F,6,0),"")</f>
        <v/>
      </c>
      <c r="J149" s="137" t="str">
        <f>IFERROR(VLOOKUP(D149,DB!A:G,7,0),"")</f>
        <v/>
      </c>
      <c r="K149" s="137"/>
      <c r="L149" s="137" t="str">
        <f>IFERROR(VLOOKUP(D149,DB!A:I,9,0),"")</f>
        <v/>
      </c>
    </row>
    <row r="150" spans="1:12">
      <c r="A150" s="137"/>
      <c r="B150" s="137" t="str">
        <f>IFERROR(VLOOKUP(D150,DB!A:K,11,0),"")</f>
        <v/>
      </c>
      <c r="C150" s="137"/>
      <c r="D150" s="137"/>
      <c r="E150" s="137"/>
      <c r="F150" s="138"/>
      <c r="G150" s="111">
        <f ca="1">IFERROR(NOW()-F150,"")</f>
        <v>45979.742983217591</v>
      </c>
      <c r="H150" s="138"/>
      <c r="I150" s="137" t="str">
        <f>IFERROR(VLOOKUP(D150,DB!A:F,6,0),"")</f>
        <v/>
      </c>
      <c r="J150" s="137" t="str">
        <f>IFERROR(VLOOKUP(D150,DB!A:G,7,0),"")</f>
        <v/>
      </c>
      <c r="K150" s="137"/>
      <c r="L150" s="137" t="str">
        <f>IFERROR(VLOOKUP(D150,DB!A:I,9,0),"")</f>
        <v/>
      </c>
    </row>
    <row r="151" spans="1:12">
      <c r="A151" s="137"/>
      <c r="B151" s="137" t="str">
        <f>IFERROR(VLOOKUP(D151,DB!A:K,11,0),"")</f>
        <v/>
      </c>
      <c r="C151" s="137"/>
      <c r="D151" s="137"/>
      <c r="E151" s="137"/>
      <c r="F151" s="138"/>
      <c r="G151" s="111">
        <f ca="1">IFERROR(NOW()-F151,"")</f>
        <v>45979.742983217591</v>
      </c>
      <c r="H151" s="138"/>
      <c r="I151" s="137" t="str">
        <f>IFERROR(VLOOKUP(D151,DB!A:F,6,0),"")</f>
        <v/>
      </c>
      <c r="J151" s="137" t="str">
        <f>IFERROR(VLOOKUP(D151,DB!A:G,7,0),"")</f>
        <v/>
      </c>
      <c r="K151" s="137"/>
      <c r="L151" s="137" t="str">
        <f>IFERROR(VLOOKUP(D151,DB!A:I,9,0),"")</f>
        <v/>
      </c>
    </row>
    <row r="152" spans="1:12">
      <c r="A152" s="137"/>
      <c r="B152" s="137" t="str">
        <f>IFERROR(VLOOKUP(D152,DB!A:K,11,0),"")</f>
        <v/>
      </c>
      <c r="C152" s="137"/>
      <c r="D152" s="137"/>
      <c r="E152" s="137"/>
      <c r="F152" s="138"/>
      <c r="G152" s="111">
        <f ca="1">IFERROR(NOW()-F152,"")</f>
        <v>45979.742983217591</v>
      </c>
      <c r="H152" s="138"/>
      <c r="I152" s="137" t="str">
        <f>IFERROR(VLOOKUP(D152,DB!A:F,6,0),"")</f>
        <v/>
      </c>
      <c r="J152" s="137" t="str">
        <f>IFERROR(VLOOKUP(D152,DB!A:G,7,0),"")</f>
        <v/>
      </c>
      <c r="K152" s="137"/>
      <c r="L152" s="137" t="str">
        <f>IFERROR(VLOOKUP(D152,DB!A:I,9,0),"")</f>
        <v/>
      </c>
    </row>
    <row r="153" spans="1:12">
      <c r="A153" s="137"/>
      <c r="B153" s="137" t="str">
        <f>IFERROR(VLOOKUP(D153,DB!A:K,11,0),"")</f>
        <v/>
      </c>
      <c r="C153" s="137"/>
      <c r="D153" s="137"/>
      <c r="E153" s="137"/>
      <c r="F153" s="138"/>
      <c r="G153" s="111">
        <f ca="1">IFERROR(NOW()-F153,"")</f>
        <v>45979.742983217591</v>
      </c>
      <c r="H153" s="138"/>
      <c r="I153" s="137" t="str">
        <f>IFERROR(VLOOKUP(D153,DB!A:F,6,0),"")</f>
        <v/>
      </c>
      <c r="J153" s="137" t="str">
        <f>IFERROR(VLOOKUP(D153,DB!A:G,7,0),"")</f>
        <v/>
      </c>
      <c r="K153" s="137"/>
      <c r="L153" s="137" t="str">
        <f>IFERROR(VLOOKUP(D153,DB!A:I,9,0),"")</f>
        <v/>
      </c>
    </row>
    <row r="154" spans="1:12">
      <c r="A154" s="137"/>
      <c r="B154" s="137" t="str">
        <f>IFERROR(VLOOKUP(D154,DB!A:K,11,0),"")</f>
        <v/>
      </c>
      <c r="C154" s="137"/>
      <c r="D154" s="137"/>
      <c r="E154" s="137"/>
      <c r="F154" s="138"/>
      <c r="G154" s="111">
        <f ca="1">IFERROR(NOW()-F154,"")</f>
        <v>45979.742983217591</v>
      </c>
      <c r="H154" s="138"/>
      <c r="I154" s="137" t="str">
        <f>IFERROR(VLOOKUP(D154,DB!A:F,6,0),"")</f>
        <v/>
      </c>
      <c r="J154" s="137" t="str">
        <f>IFERROR(VLOOKUP(D154,DB!A:G,7,0),"")</f>
        <v/>
      </c>
      <c r="K154" s="137"/>
      <c r="L154" s="137" t="str">
        <f>IFERROR(VLOOKUP(D154,DB!A:I,9,0),"")</f>
        <v/>
      </c>
    </row>
    <row r="155" spans="1:12">
      <c r="A155" s="137"/>
      <c r="B155" s="137" t="str">
        <f>IFERROR(VLOOKUP(D155,DB!A:K,11,0),"")</f>
        <v/>
      </c>
      <c r="C155" s="137"/>
      <c r="D155" s="137"/>
      <c r="E155" s="137"/>
      <c r="F155" s="138"/>
      <c r="G155" s="111">
        <f ca="1">IFERROR(NOW()-F155,"")</f>
        <v>45979.742983217591</v>
      </c>
      <c r="H155" s="138"/>
      <c r="I155" s="137" t="str">
        <f>IFERROR(VLOOKUP(D155,DB!A:F,6,0),"")</f>
        <v/>
      </c>
      <c r="J155" s="137" t="str">
        <f>IFERROR(VLOOKUP(D155,DB!A:G,7,0),"")</f>
        <v/>
      </c>
      <c r="K155" s="137"/>
      <c r="L155" s="137" t="str">
        <f>IFERROR(VLOOKUP(D155,DB!A:I,9,0),"")</f>
        <v/>
      </c>
    </row>
    <row r="156" spans="1:12">
      <c r="A156" s="137"/>
      <c r="B156" s="137" t="str">
        <f>IFERROR(VLOOKUP(D156,DB!A:K,11,0),"")</f>
        <v/>
      </c>
      <c r="C156" s="137"/>
      <c r="D156" s="137"/>
      <c r="E156" s="137"/>
      <c r="F156" s="138"/>
      <c r="G156" s="111">
        <f ca="1">IFERROR(NOW()-F156,"")</f>
        <v>45979.742983217591</v>
      </c>
      <c r="H156" s="138"/>
      <c r="I156" s="137" t="str">
        <f>IFERROR(VLOOKUP(D156,DB!A:F,6,0),"")</f>
        <v/>
      </c>
      <c r="J156" s="137" t="str">
        <f>IFERROR(VLOOKUP(D156,DB!A:G,7,0),"")</f>
        <v/>
      </c>
      <c r="K156" s="137"/>
      <c r="L156" s="137" t="str">
        <f>IFERROR(VLOOKUP(D156,DB!A:I,9,0),"")</f>
        <v/>
      </c>
    </row>
    <row r="157" spans="1:12">
      <c r="A157" s="137"/>
      <c r="B157" s="137" t="str">
        <f>IFERROR(VLOOKUP(D157,DB!A:K,11,0),"")</f>
        <v/>
      </c>
      <c r="C157" s="137"/>
      <c r="D157" s="137"/>
      <c r="E157" s="137"/>
      <c r="F157" s="138"/>
      <c r="G157" s="111">
        <f ca="1">IFERROR(NOW()-F157,"")</f>
        <v>45979.742983217591</v>
      </c>
      <c r="H157" s="138"/>
      <c r="I157" s="137" t="str">
        <f>IFERROR(VLOOKUP(D157,DB!A:F,6,0),"")</f>
        <v/>
      </c>
      <c r="J157" s="137" t="str">
        <f>IFERROR(VLOOKUP(D157,DB!A:G,7,0),"")</f>
        <v/>
      </c>
      <c r="K157" s="137"/>
      <c r="L157" s="137" t="str">
        <f>IFERROR(VLOOKUP(D157,DB!A:I,9,0),"")</f>
        <v/>
      </c>
    </row>
    <row r="158" spans="1:12">
      <c r="A158" s="137"/>
      <c r="B158" s="137" t="str">
        <f>IFERROR(VLOOKUP(D158,DB!A:K,11,0),"")</f>
        <v/>
      </c>
      <c r="C158" s="137"/>
      <c r="D158" s="137"/>
      <c r="E158" s="137"/>
      <c r="F158" s="138"/>
      <c r="G158" s="111">
        <f ca="1">IFERROR(NOW()-F158,"")</f>
        <v>45979.742983217591</v>
      </c>
      <c r="H158" s="138"/>
      <c r="I158" s="137" t="str">
        <f>IFERROR(VLOOKUP(D158,DB!A:F,6,0),"")</f>
        <v/>
      </c>
      <c r="J158" s="137" t="str">
        <f>IFERROR(VLOOKUP(D158,DB!A:G,7,0),"")</f>
        <v/>
      </c>
      <c r="K158" s="137"/>
      <c r="L158" s="137" t="str">
        <f>IFERROR(VLOOKUP(D158,DB!A:I,9,0),"")</f>
        <v/>
      </c>
    </row>
    <row r="159" spans="1:12">
      <c r="A159" s="137"/>
      <c r="B159" s="137" t="str">
        <f>IFERROR(VLOOKUP(D159,DB!A:K,11,0),"")</f>
        <v/>
      </c>
      <c r="C159" s="137"/>
      <c r="D159" s="137"/>
      <c r="E159" s="137"/>
      <c r="F159" s="138"/>
      <c r="G159" s="111">
        <f ca="1">IFERROR(NOW()-F159,"")</f>
        <v>45979.742983217591</v>
      </c>
      <c r="H159" s="138"/>
      <c r="I159" s="137" t="str">
        <f>IFERROR(VLOOKUP(D159,DB!A:F,6,0),"")</f>
        <v/>
      </c>
      <c r="J159" s="137" t="str">
        <f>IFERROR(VLOOKUP(D159,DB!A:G,7,0),"")</f>
        <v/>
      </c>
      <c r="K159" s="137"/>
      <c r="L159" s="137" t="str">
        <f>IFERROR(VLOOKUP(D159,DB!A:I,9,0),"")</f>
        <v/>
      </c>
    </row>
    <row r="160" spans="1:12">
      <c r="A160" s="137"/>
      <c r="B160" s="137" t="str">
        <f>IFERROR(VLOOKUP(D160,DB!A:K,11,0),"")</f>
        <v/>
      </c>
      <c r="C160" s="137"/>
      <c r="D160" s="137"/>
      <c r="E160" s="137"/>
      <c r="F160" s="138"/>
      <c r="G160" s="111">
        <f ca="1">IFERROR(NOW()-F160,"")</f>
        <v>45979.742983217591</v>
      </c>
      <c r="H160" s="138"/>
      <c r="I160" s="137" t="str">
        <f>IFERROR(VLOOKUP(D160,DB!A:F,6,0),"")</f>
        <v/>
      </c>
      <c r="J160" s="137" t="str">
        <f>IFERROR(VLOOKUP(D160,DB!A:G,7,0),"")</f>
        <v/>
      </c>
      <c r="K160" s="137"/>
      <c r="L160" s="137" t="str">
        <f>IFERROR(VLOOKUP(D160,DB!A:I,9,0),"")</f>
        <v/>
      </c>
    </row>
    <row r="161" spans="1:12">
      <c r="A161" s="137"/>
      <c r="B161" s="137" t="str">
        <f>IFERROR(VLOOKUP(D161,DB!A:K,11,0),"")</f>
        <v/>
      </c>
      <c r="C161" s="137"/>
      <c r="D161" s="137"/>
      <c r="E161" s="137"/>
      <c r="F161" s="138"/>
      <c r="G161" s="111">
        <f ca="1">IFERROR(NOW()-F161,"")</f>
        <v>45979.742983217591</v>
      </c>
      <c r="H161" s="138"/>
      <c r="I161" s="137" t="str">
        <f>IFERROR(VLOOKUP(D161,DB!A:F,6,0),"")</f>
        <v/>
      </c>
      <c r="J161" s="137" t="str">
        <f>IFERROR(VLOOKUP(D161,DB!A:G,7,0),"")</f>
        <v/>
      </c>
      <c r="K161" s="137"/>
      <c r="L161" s="137" t="str">
        <f>IFERROR(VLOOKUP(D161,DB!A:I,9,0),"")</f>
        <v/>
      </c>
    </row>
    <row r="162" spans="1:12">
      <c r="A162" s="137"/>
      <c r="B162" s="137" t="str">
        <f>IFERROR(VLOOKUP(D162,DB!A:K,11,0),"")</f>
        <v/>
      </c>
      <c r="C162" s="137"/>
      <c r="D162" s="137"/>
      <c r="E162" s="137"/>
      <c r="F162" s="138"/>
      <c r="G162" s="111">
        <f ca="1">IFERROR(NOW()-F162,"")</f>
        <v>45979.742983217591</v>
      </c>
      <c r="H162" s="138"/>
      <c r="I162" s="137" t="str">
        <f>IFERROR(VLOOKUP(D162,DB!A:F,6,0),"")</f>
        <v/>
      </c>
      <c r="J162" s="137" t="str">
        <f>IFERROR(VLOOKUP(D162,DB!A:G,7,0),"")</f>
        <v/>
      </c>
      <c r="K162" s="137"/>
      <c r="L162" s="137" t="str">
        <f>IFERROR(VLOOKUP(D162,DB!A:I,9,0),"")</f>
        <v/>
      </c>
    </row>
    <row r="163" spans="1:12">
      <c r="A163" s="137"/>
      <c r="B163" s="137" t="str">
        <f>IFERROR(VLOOKUP(D163,DB!A:K,11,0),"")</f>
        <v/>
      </c>
      <c r="C163" s="137"/>
      <c r="D163" s="137"/>
      <c r="E163" s="137"/>
      <c r="F163" s="138"/>
      <c r="G163" s="111">
        <f ca="1">IFERROR(NOW()-F163,"")</f>
        <v>45979.742983217591</v>
      </c>
      <c r="H163" s="138"/>
      <c r="I163" s="137" t="str">
        <f>IFERROR(VLOOKUP(D163,DB!A:F,6,0),"")</f>
        <v/>
      </c>
      <c r="J163" s="137" t="str">
        <f>IFERROR(VLOOKUP(D163,DB!A:G,7,0),"")</f>
        <v/>
      </c>
      <c r="K163" s="137"/>
      <c r="L163" s="137" t="str">
        <f>IFERROR(VLOOKUP(D163,DB!A:I,9,0),"")</f>
        <v/>
      </c>
    </row>
    <row r="164" spans="1:12">
      <c r="A164" s="137"/>
      <c r="B164" s="137" t="str">
        <f>IFERROR(VLOOKUP(D164,DB!A:K,11,0),"")</f>
        <v/>
      </c>
      <c r="C164" s="137"/>
      <c r="D164" s="137"/>
      <c r="E164" s="137"/>
      <c r="F164" s="138"/>
      <c r="G164" s="111">
        <f ca="1">IFERROR(NOW()-F164,"")</f>
        <v>45979.742983217591</v>
      </c>
      <c r="H164" s="138"/>
      <c r="I164" s="137" t="str">
        <f>IFERROR(VLOOKUP(D164,DB!A:F,6,0),"")</f>
        <v/>
      </c>
      <c r="J164" s="137" t="str">
        <f>IFERROR(VLOOKUP(D164,DB!A:G,7,0),"")</f>
        <v/>
      </c>
      <c r="K164" s="137"/>
      <c r="L164" s="137" t="str">
        <f>IFERROR(VLOOKUP(D164,DB!A:I,9,0),"")</f>
        <v/>
      </c>
    </row>
    <row r="165" spans="1:12">
      <c r="A165" s="137"/>
      <c r="B165" s="137" t="str">
        <f>IFERROR(VLOOKUP(D165,DB!A:K,11,0),"")</f>
        <v/>
      </c>
      <c r="C165" s="137"/>
      <c r="D165" s="137"/>
      <c r="E165" s="137"/>
      <c r="F165" s="138"/>
      <c r="G165" s="111">
        <f ca="1">IFERROR(NOW()-F165,"")</f>
        <v>45979.742983217591</v>
      </c>
      <c r="H165" s="138"/>
      <c r="I165" s="137" t="str">
        <f>IFERROR(VLOOKUP(D165,DB!A:F,6,0),"")</f>
        <v/>
      </c>
      <c r="J165" s="137" t="str">
        <f>IFERROR(VLOOKUP(D165,DB!A:G,7,0),"")</f>
        <v/>
      </c>
      <c r="K165" s="137"/>
      <c r="L165" s="137" t="str">
        <f>IFERROR(VLOOKUP(D165,DB!A:I,9,0),"")</f>
        <v/>
      </c>
    </row>
    <row r="166" spans="1:12">
      <c r="A166" s="137"/>
      <c r="B166" s="137" t="str">
        <f>IFERROR(VLOOKUP(D166,DB!A:K,11,0),"")</f>
        <v/>
      </c>
      <c r="C166" s="137"/>
      <c r="D166" s="137"/>
      <c r="E166" s="137"/>
      <c r="F166" s="138"/>
      <c r="G166" s="111">
        <f ca="1">IFERROR(NOW()-F166,"")</f>
        <v>45979.742983217591</v>
      </c>
      <c r="H166" s="138"/>
      <c r="I166" s="137" t="str">
        <f>IFERROR(VLOOKUP(D166,DB!A:F,6,0),"")</f>
        <v/>
      </c>
      <c r="J166" s="137" t="str">
        <f>IFERROR(VLOOKUP(D166,DB!A:G,7,0),"")</f>
        <v/>
      </c>
      <c r="K166" s="137"/>
      <c r="L166" s="137" t="str">
        <f>IFERROR(VLOOKUP(D166,DB!A:I,9,0),"")</f>
        <v/>
      </c>
    </row>
    <row r="167" spans="1:12">
      <c r="A167" s="137"/>
      <c r="B167" s="137" t="str">
        <f>IFERROR(VLOOKUP(D167,DB!A:K,11,0),"")</f>
        <v/>
      </c>
      <c r="C167" s="137"/>
      <c r="D167" s="137"/>
      <c r="E167" s="137"/>
      <c r="F167" s="138"/>
      <c r="G167" s="111">
        <f ca="1">IFERROR(NOW()-F167,"")</f>
        <v>45979.742983217591</v>
      </c>
      <c r="H167" s="138"/>
      <c r="I167" s="137" t="str">
        <f>IFERROR(VLOOKUP(D167,DB!A:F,6,0),"")</f>
        <v/>
      </c>
      <c r="J167" s="137" t="str">
        <f>IFERROR(VLOOKUP(D167,DB!A:G,7,0),"")</f>
        <v/>
      </c>
      <c r="K167" s="137"/>
      <c r="L167" s="137" t="str">
        <f>IFERROR(VLOOKUP(D167,DB!A:I,9,0),"")</f>
        <v/>
      </c>
    </row>
    <row r="168" spans="1:12">
      <c r="A168" s="137"/>
      <c r="B168" s="137" t="str">
        <f>IFERROR(VLOOKUP(D168,DB!A:K,11,0),"")</f>
        <v/>
      </c>
      <c r="C168" s="137"/>
      <c r="D168" s="137"/>
      <c r="E168" s="137"/>
      <c r="F168" s="138"/>
      <c r="G168" s="111">
        <f ca="1">IFERROR(NOW()-F168,"")</f>
        <v>45979.742983217591</v>
      </c>
      <c r="H168" s="138"/>
      <c r="I168" s="137" t="str">
        <f>IFERROR(VLOOKUP(D168,DB!A:F,6,0),"")</f>
        <v/>
      </c>
      <c r="J168" s="137" t="str">
        <f>IFERROR(VLOOKUP(D168,DB!A:G,7,0),"")</f>
        <v/>
      </c>
      <c r="K168" s="137"/>
      <c r="L168" s="137" t="str">
        <f>IFERROR(VLOOKUP(D168,DB!A:I,9,0),"")</f>
        <v/>
      </c>
    </row>
    <row r="169" spans="1:12">
      <c r="A169" s="137"/>
      <c r="B169" s="137" t="str">
        <f>IFERROR(VLOOKUP(D169,DB!A:K,11,0),"")</f>
        <v/>
      </c>
      <c r="C169" s="137"/>
      <c r="D169" s="137"/>
      <c r="E169" s="137"/>
      <c r="F169" s="138"/>
      <c r="G169" s="111">
        <f ca="1">IFERROR(NOW()-F169,"")</f>
        <v>45979.742983217591</v>
      </c>
      <c r="H169" s="138"/>
      <c r="I169" s="137" t="str">
        <f>IFERROR(VLOOKUP(D169,DB!A:F,6,0),"")</f>
        <v/>
      </c>
      <c r="J169" s="137" t="str">
        <f>IFERROR(VLOOKUP(D169,DB!A:G,7,0),"")</f>
        <v/>
      </c>
      <c r="K169" s="137"/>
      <c r="L169" s="137"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4"/>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0" ca="1" si="0">IFERROR(NOW()-F2,"-")</f>
        <v>45979.742983449076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45979.742983449076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45979.742983449076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45979.742983449076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45979.742983449076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45979.742983449076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45979.742983449076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45979.742983449076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45979.742983449076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45979.742983449076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45979.742983449076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45979.742983449076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45979.742983449076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45979.742983449076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45979.742983449076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45979.742983449076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45979.742983449076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45979.742983449076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45979.742983449076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45979.742983449076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45979.742983449076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45979.742983449076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45979.742983449076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45979.742983449076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45979.742983449076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45979.742983449076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45979.742983449076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45979.742983449076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45979.742983449076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45979.742983449076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45979.742983449076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45979.742983449076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45979.742983449076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45979.742983449076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45979.742983449076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45979.742983449076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45979.742983449076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45979.742983449076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45979.742983449076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ref="G41:G74" ca="1" si="1">IFERROR(NOW()-F41,"-")</f>
        <v>45979.742983449076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45979.742983449076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45979.742983449076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45979.742983449076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45979.742983449076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45979.742983449076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45979.742983449076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45979.742983449076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45979.742983449076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45979.742983449076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45979.742983449076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45979.742983449076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45979.742983449076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45979.742983449076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45979.742983449076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45979.742983449076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45979.742983449076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45979.742983449076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45979.742983449076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45979.742983449076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45979.742983449076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45979.742983449076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45979.742983449076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45979.742983449076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45979.742983449076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45979.742983449076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45979.742983449076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45979.742983449076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45979.742983449076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45979.742983449076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45979.742983449076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45979.742983449076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45979.742983449076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45979.742983449076</v>
      </c>
      <c r="H74" s="121"/>
      <c r="I74" s="119" t="str">
        <f>IFERROR(VLOOKUP(D74,DB!A:F,6,0),"")</f>
        <v/>
      </c>
      <c r="J74" s="119" t="str">
        <f>IFERROR(VLOOKUP(D74,DB!A:G,7,0),"")</f>
        <v/>
      </c>
      <c r="K74" s="122"/>
      <c r="L74" s="123" t="str">
        <f>IFERROR(VLOOKUP(D74,DB!A:I,9,0),"")</f>
        <v/>
      </c>
    </row>
  </sheetData>
  <dataValidations count="2">
    <dataValidation allowBlank="1" showInputMessage="1" showErrorMessage="1" sqref="E1" xr:uid="{9E1BC488-8814-4F8A-8DBE-742B3278AB71}"/>
    <dataValidation type="list" allowBlank="1" showInputMessage="1" showErrorMessage="1" sqref="E2:E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2025-11-18T14:50:59Z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